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begin\Documents\CA Patin\ARPAEQ\MAJ site web\"/>
    </mc:Choice>
  </mc:AlternateContent>
  <xr:revisionPtr revIDLastSave="0" documentId="13_ncr:1_{84315CAB-41B6-4D19-A3B9-070EB8404547}" xr6:coauthVersionLast="47" xr6:coauthVersionMax="47" xr10:uidLastSave="{00000000-0000-0000-0000-000000000000}"/>
  <bookViews>
    <workbookView xWindow="-108" yWindow="-108" windowWidth="23256" windowHeight="12576" activeTab="1" xr2:uid="{72B20352-2597-4FFA-9DF6-D33E6EC04E97}"/>
  </bookViews>
  <sheets>
    <sheet name="Instructions" sheetId="3" r:id="rId1"/>
    <sheet name="BD_Patineurs" sheetId="1" r:id="rId2"/>
    <sheet name="Suivi_Tests_Patineur" sheetId="2" r:id="rId3"/>
  </sheets>
  <externalReferences>
    <externalReference r:id="rId4"/>
  </externalReferences>
  <definedNames>
    <definedName name="_xlnm._FilterDatabase" localSheetId="1" hidden="1">BD_Patineurs!$B$5:$BZ$201</definedName>
    <definedName name="BD_Entraineur">[1]Configuration!$J$2:$K$44</definedName>
    <definedName name="Nom_Club">[1]Configuration!$A$67:$A$96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 l="1"/>
  <c r="A7" i="1"/>
  <c r="A8" i="1"/>
  <c r="J34" i="2" s="1"/>
  <c r="A9" i="1"/>
  <c r="A10" i="1"/>
  <c r="D10" i="2" s="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D17" i="2" l="1"/>
  <c r="E26" i="2"/>
  <c r="D13" i="2"/>
  <c r="J13" i="2"/>
  <c r="J48" i="2"/>
  <c r="B48" i="2" s="1"/>
  <c r="J19" i="2"/>
  <c r="J31" i="2"/>
  <c r="J28" i="2"/>
  <c r="D31" i="2"/>
  <c r="E31" i="2"/>
  <c r="J14" i="2"/>
  <c r="J43" i="2"/>
  <c r="J46" i="2"/>
  <c r="J33" i="2"/>
  <c r="D27" i="2"/>
  <c r="E27" i="2"/>
  <c r="J23" i="2"/>
  <c r="J45" i="2"/>
  <c r="D16" i="2"/>
  <c r="J16" i="2"/>
  <c r="E33" i="2"/>
  <c r="D40" i="2"/>
  <c r="J12" i="2"/>
  <c r="J38" i="2"/>
  <c r="D30" i="2"/>
  <c r="E30" i="2"/>
  <c r="J17" i="2"/>
  <c r="D29" i="2"/>
  <c r="J44" i="2"/>
  <c r="D11" i="2"/>
  <c r="J10" i="2"/>
  <c r="E29" i="2"/>
  <c r="D24" i="2"/>
  <c r="J11" i="2"/>
  <c r="J37" i="2"/>
  <c r="D12" i="2"/>
  <c r="J26" i="2"/>
  <c r="D19" i="2"/>
  <c r="B46" i="2" s="1"/>
  <c r="D33" i="2"/>
  <c r="D15" i="2"/>
  <c r="D25" i="2"/>
  <c r="D38" i="2"/>
  <c r="D18" i="2"/>
  <c r="J30" i="2"/>
  <c r="J27" i="2"/>
  <c r="J36" i="2"/>
  <c r="J21" i="2"/>
  <c r="H3" i="2"/>
  <c r="J47" i="2"/>
  <c r="D9" i="2"/>
  <c r="D14" i="2"/>
  <c r="J25" i="2"/>
  <c r="J32" i="2"/>
  <c r="J41" i="2"/>
  <c r="J40" i="2"/>
  <c r="B44" i="2" s="1"/>
  <c r="J39" i="2"/>
  <c r="D32" i="2"/>
  <c r="D41" i="2"/>
  <c r="B47" i="2" s="1"/>
  <c r="J18" i="2"/>
  <c r="D28" i="2"/>
  <c r="E32" i="2"/>
  <c r="D39" i="2"/>
  <c r="J22" i="2"/>
  <c r="D26" i="2"/>
  <c r="E34" i="2"/>
  <c r="B45" i="2" s="1"/>
  <c r="E28" i="2"/>
  <c r="E25" i="2"/>
</calcChain>
</file>

<file path=xl/sharedStrings.xml><?xml version="1.0" encoding="utf-8"?>
<sst xmlns="http://schemas.openxmlformats.org/spreadsheetml/2006/main" count="396" uniqueCount="172">
  <si>
    <t>DANSES</t>
  </si>
  <si>
    <t>HABILETÉS</t>
  </si>
  <si>
    <t>STYLE-LIBRE</t>
  </si>
  <si>
    <t>STAR 1</t>
  </si>
  <si>
    <t>STAR 2a</t>
  </si>
  <si>
    <t>STAR 2b</t>
  </si>
  <si>
    <t>STAR 3a</t>
  </si>
  <si>
    <t>STAR 3b</t>
  </si>
  <si>
    <t>STAR 4a</t>
  </si>
  <si>
    <t>STAR 4b</t>
  </si>
  <si>
    <t>STAR 5a</t>
  </si>
  <si>
    <t>STAR 5b</t>
  </si>
  <si>
    <t>SB</t>
  </si>
  <si>
    <t>JA</t>
  </si>
  <si>
    <t>SA</t>
  </si>
  <si>
    <t>OR</t>
  </si>
  <si>
    <t>STAR 2</t>
  </si>
  <si>
    <t>STAR 4</t>
  </si>
  <si>
    <t>Intro</t>
  </si>
  <si>
    <t>Bronze</t>
  </si>
  <si>
    <t>Argent</t>
  </si>
  <si>
    <t>Prénom</t>
  </si>
  <si>
    <t>Nom</t>
  </si>
  <si>
    <t>No Patinage Canada</t>
  </si>
  <si>
    <t>Actif (O/N)</t>
  </si>
  <si>
    <t>Éléments</t>
  </si>
  <si>
    <t>Valse Hollandaise</t>
  </si>
  <si>
    <t>Tango Canasta</t>
  </si>
  <si>
    <t>Baby Blues</t>
  </si>
  <si>
    <t>Swing</t>
  </si>
  <si>
    <t>Tango Fiesta</t>
  </si>
  <si>
    <t>Valse Willow</t>
  </si>
  <si>
    <t>Ten-Fox</t>
  </si>
  <si>
    <t>Fourteenstep</t>
  </si>
  <si>
    <t>Valse Européenne</t>
  </si>
  <si>
    <t>Fox-Trots de Keats</t>
  </si>
  <si>
    <t>Tango Harris</t>
  </si>
  <si>
    <t>Valse Américaine</t>
  </si>
  <si>
    <t>Fox-trots de Rocker</t>
  </si>
  <si>
    <t>Paso Doble</t>
  </si>
  <si>
    <t>Valse Starlight</t>
  </si>
  <si>
    <t>Blues</t>
  </si>
  <si>
    <t>Kilian</t>
  </si>
  <si>
    <t>Cha-Cha Congelado</t>
  </si>
  <si>
    <t>Valse Viennoise</t>
  </si>
  <si>
    <t>Valse Westminster</t>
  </si>
  <si>
    <t>Quickstep</t>
  </si>
  <si>
    <t>Tango Argentin</t>
  </si>
  <si>
    <t>Samba Argent</t>
  </si>
  <si>
    <t>Programme</t>
  </si>
  <si>
    <t>Marianne</t>
  </si>
  <si>
    <t>2018-15-04</t>
  </si>
  <si>
    <t>Bérubé</t>
  </si>
  <si>
    <t>Marylie</t>
  </si>
  <si>
    <t>Caron</t>
  </si>
  <si>
    <t>Annabelle</t>
  </si>
  <si>
    <t>Dionne</t>
  </si>
  <si>
    <t>Mai-Anne</t>
  </si>
  <si>
    <t>Léa</t>
  </si>
  <si>
    <t>Harton</t>
  </si>
  <si>
    <t>Juliette</t>
  </si>
  <si>
    <t>Lavoie</t>
  </si>
  <si>
    <t>Mathilde</t>
  </si>
  <si>
    <t>Frédérique</t>
  </si>
  <si>
    <t>Morneau-Cartier</t>
  </si>
  <si>
    <t>Flavie</t>
  </si>
  <si>
    <t>Normandeau</t>
  </si>
  <si>
    <t>C8A00A06FN</t>
  </si>
  <si>
    <t>Alexane</t>
  </si>
  <si>
    <t>Patenaude</t>
  </si>
  <si>
    <t>Roy</t>
  </si>
  <si>
    <t>Maëve</t>
  </si>
  <si>
    <t>Myriam</t>
  </si>
  <si>
    <t>2D6F52E8MC</t>
  </si>
  <si>
    <t>Insérer avant cette ligne</t>
  </si>
  <si>
    <t>16C83639MN</t>
  </si>
  <si>
    <t>Nom :</t>
  </si>
  <si>
    <t>Habiletés de patinage</t>
  </si>
  <si>
    <t>Danses</t>
  </si>
  <si>
    <t>Date réussi</t>
  </si>
  <si>
    <t>Préliminaire</t>
  </si>
  <si>
    <t>STAR 3</t>
  </si>
  <si>
    <t>Junior Bronze</t>
  </si>
  <si>
    <t>STAR 5</t>
  </si>
  <si>
    <t>Sénior Bronze</t>
  </si>
  <si>
    <t>Junior Argent</t>
  </si>
  <si>
    <t>Sénior Argent</t>
  </si>
  <si>
    <t>Fiesta</t>
  </si>
  <si>
    <t>Willow</t>
  </si>
  <si>
    <t xml:space="preserve">STAR 5a </t>
  </si>
  <si>
    <t>Style libre</t>
  </si>
  <si>
    <t>Ten Fox</t>
  </si>
  <si>
    <t>Fourteen</t>
  </si>
  <si>
    <t>Européenne</t>
  </si>
  <si>
    <t>Fox-Trot de Keats</t>
  </si>
  <si>
    <t>Américaine</t>
  </si>
  <si>
    <t>Rocker</t>
  </si>
  <si>
    <t>Paso</t>
  </si>
  <si>
    <t>Starlight</t>
  </si>
  <si>
    <t>Introduction</t>
  </si>
  <si>
    <t>Killian</t>
  </si>
  <si>
    <t>Or</t>
  </si>
  <si>
    <t>Viennoise</t>
  </si>
  <si>
    <t>Westminster</t>
  </si>
  <si>
    <t>Global</t>
  </si>
  <si>
    <t>Or danses</t>
  </si>
  <si>
    <t>Or Stye libre</t>
  </si>
  <si>
    <t>Or Interprétation</t>
  </si>
  <si>
    <t>Diamants</t>
  </si>
  <si>
    <t>Ravensburger</t>
  </si>
  <si>
    <t>Autrichienne</t>
  </si>
  <si>
    <t>Tango Romantica</t>
  </si>
  <si>
    <t>Valse Or</t>
  </si>
  <si>
    <t>Polka</t>
  </si>
  <si>
    <t>Rhumba</t>
  </si>
  <si>
    <t>STAR 7</t>
  </si>
  <si>
    <t>STAR 9</t>
  </si>
  <si>
    <t>STAR 6</t>
  </si>
  <si>
    <t>STAR 8</t>
  </si>
  <si>
    <t>STAR 10</t>
  </si>
  <si>
    <t>Artistique</t>
  </si>
  <si>
    <t>JB</t>
  </si>
  <si>
    <t>PR</t>
  </si>
  <si>
    <t>STAR 6a</t>
  </si>
  <si>
    <t>STAR 6b</t>
  </si>
  <si>
    <t>STAR 6c</t>
  </si>
  <si>
    <t>STAR 7a</t>
  </si>
  <si>
    <t>STAR 7b</t>
  </si>
  <si>
    <t>STAR 7c</t>
  </si>
  <si>
    <t>STAR 8b</t>
  </si>
  <si>
    <t>STAR 8a</t>
  </si>
  <si>
    <t>STAR 8c</t>
  </si>
  <si>
    <t>STAR 9a</t>
  </si>
  <si>
    <t>STAR 9b</t>
  </si>
  <si>
    <t>STAR 9c</t>
  </si>
  <si>
    <t>STAR 10a</t>
  </si>
  <si>
    <t>STAR 10b</t>
  </si>
  <si>
    <t>STAR 10c</t>
  </si>
  <si>
    <t>OR a</t>
  </si>
  <si>
    <t>OR b</t>
  </si>
  <si>
    <t>Danse Rythmique OR</t>
  </si>
  <si>
    <t>OR c</t>
  </si>
  <si>
    <t>Samba argent</t>
  </si>
  <si>
    <t>Rythmique OR</t>
  </si>
  <si>
    <t>Exempte</t>
  </si>
  <si>
    <t>DIAMANTS</t>
  </si>
  <si>
    <t>Or Habiletés</t>
  </si>
  <si>
    <t>ARTISTIQUE</t>
  </si>
  <si>
    <t>Diamants Danses</t>
  </si>
  <si>
    <t>INSTRUCTIONS D'UTILISATION DU FICHIER</t>
  </si>
  <si>
    <t>1) Remplissage de l'onglet BD_Patineurs</t>
  </si>
  <si>
    <t>2) Utilisation de l'onglet Suivi_Tests_Patineur</t>
  </si>
  <si>
    <t>Cet onglet permet de visualiser tous les tests réussis par un patineur.  De plus, lorsqu'il atteint le niveau "OR" pour un catégorie, la date d'atteinte de ce niveau est indiquée dans le tableau "Global" au bas de la feuille</t>
  </si>
  <si>
    <r>
      <t xml:space="preserve">Pour utiliser cet onglet, simplement saisir le </t>
    </r>
    <r>
      <rPr>
        <b/>
        <sz val="11"/>
        <color theme="1"/>
        <rFont val="Calibri"/>
        <family val="2"/>
        <scheme val="minor"/>
      </rPr>
      <t>Prénom</t>
    </r>
    <r>
      <rPr>
        <sz val="11"/>
        <color theme="1"/>
        <rFont val="Calibri"/>
        <family val="2"/>
        <scheme val="minor"/>
      </rPr>
      <t xml:space="preserve"> suivi du </t>
    </r>
    <r>
      <rPr>
        <b/>
        <sz val="11"/>
        <color theme="1"/>
        <rFont val="Calibri"/>
        <family val="2"/>
        <scheme val="minor"/>
      </rPr>
      <t>nom de famille</t>
    </r>
    <r>
      <rPr>
        <sz val="11"/>
        <color theme="1"/>
        <rFont val="Calibri"/>
        <family val="2"/>
        <scheme val="minor"/>
      </rPr>
      <t xml:space="preserve"> du patineur.  Attention, la saisie doit être similaire au contenu de l'onglet BD_Patineurs</t>
    </r>
  </si>
  <si>
    <t>Cet onglet permet d'entrer les résultats de tests lorsqu'un patineur réussi un test.  Seule la date de réussite du test doit être saisie.  En cas d'échec, le résultat ne doit pas être saisie.</t>
  </si>
  <si>
    <t>Pour remplir cet onglet, il faut :</t>
  </si>
  <si>
    <t xml:space="preserve">a) </t>
  </si>
  <si>
    <t>Entrer le Prénom, Nom de famille et numéro de Patinage Canada du patineur</t>
  </si>
  <si>
    <t>b)</t>
  </si>
  <si>
    <t>Lorsque le patineur réussi un test, indiquer la date de réussite dans la cellule correpondante</t>
  </si>
  <si>
    <t>Notes importantes :</t>
  </si>
  <si>
    <t>Vous ne devez pas supprimer de lignes ni de colonnes.  Autrement l'onglet Suivi_Tests_Patineur risque de ne pas bien fonctionner.  Si vous voulez supprimer une ligne, faite simplement effacer le contenu de la ligne</t>
  </si>
  <si>
    <t>Si vous voulez insérer des lignes, faites attention car la colonne "A" contient une formule.  Il faut absolument que la formule soit ajoutée dans la colonne "A" des lignes ajoutées.  Les lignes ajoutées doivent toujours être ajoutées au dessus de la ligne en rouge dans l'onglet.</t>
  </si>
  <si>
    <t xml:space="preserve">No PC : </t>
  </si>
  <si>
    <t>DOSSIER TEST STAR</t>
  </si>
  <si>
    <t>Cha Cha Congelado</t>
  </si>
  <si>
    <t>Senior Bronze</t>
  </si>
  <si>
    <t>Senior Argent</t>
  </si>
  <si>
    <t>Oui</t>
  </si>
  <si>
    <t>Non</t>
  </si>
  <si>
    <t>Patineur</t>
  </si>
  <si>
    <t>Marianne Patineur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</si>
</sst>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scheme val="minor"/>
    </font>
    <font>
      <b/>
      <sz val="10"/>
      <name val="Arial"/>
      <family val="2"/>
    </font>
    <font>
      <b/>
      <sz val="10"/>
      <name val="Arial"/>
      <family val="2"/>
      <charset val="1"/>
    </font>
    <font>
      <sz val="11"/>
      <color theme="1"/>
      <name val="Calibri"/>
      <family val="2"/>
    </font>
    <font>
      <b/>
      <sz val="11"/>
      <color theme="1"/>
      <name val="Calibri"/>
      <family val="2"/>
    </font>
    <font>
      <b/>
      <sz val="11"/>
      <color theme="1"/>
      <name val="Calibri"/>
      <family val="2"/>
      <scheme val="minor"/>
    </font>
    <font>
      <b/>
      <sz val="18"/>
      <color theme="1"/>
      <name val="Calibri"/>
      <family val="2"/>
    </font>
  </fonts>
  <fills count="10">
    <fill>
      <patternFill patternType="none"/>
    </fill>
    <fill>
      <patternFill patternType="gray125"/>
    </fill>
    <fill>
      <patternFill patternType="solid">
        <fgColor theme="0" tint="-0.34998626667073579"/>
        <bgColor indexed="64"/>
      </patternFill>
    </fill>
    <fill>
      <patternFill patternType="solid">
        <fgColor theme="0" tint="-0.34998626667073579"/>
        <bgColor rgb="FFA6A6A6"/>
      </patternFill>
    </fill>
    <fill>
      <patternFill patternType="solid">
        <fgColor theme="0" tint="-0.34998626667073579"/>
        <bgColor rgb="FFC0C0C0"/>
      </patternFill>
    </fill>
    <fill>
      <patternFill patternType="solid">
        <fgColor theme="7" tint="0.79998168889431442"/>
        <bgColor indexed="64"/>
      </patternFill>
    </fill>
    <fill>
      <patternFill patternType="solid">
        <fgColor rgb="FFFF0000"/>
        <bgColor rgb="FF993300"/>
      </patternFill>
    </fill>
    <fill>
      <patternFill patternType="solid">
        <fgColor theme="0" tint="-0.14999847407452621"/>
        <bgColor indexed="64"/>
      </patternFill>
    </fill>
    <fill>
      <patternFill patternType="solid">
        <fgColor rgb="FF00B0F0"/>
        <bgColor indexed="64"/>
      </patternFill>
    </fill>
    <fill>
      <patternFill patternType="solid">
        <fgColor theme="1"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cellStyleXfs>
  <cellXfs count="72">
    <xf numFmtId="0" fontId="0" fillId="0" borderId="0" xfId="0"/>
    <xf numFmtId="0" fontId="2" fillId="3" borderId="1" xfId="0" applyFont="1" applyFill="1" applyBorder="1" applyAlignment="1">
      <alignment horizontal="center"/>
    </xf>
    <xf numFmtId="0" fontId="2" fillId="4" borderId="1" xfId="0" applyFont="1" applyFill="1" applyBorder="1" applyAlignment="1">
      <alignment horizontal="center" wrapText="1"/>
    </xf>
    <xf numFmtId="0" fontId="0" fillId="0" borderId="0" xfId="0"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5" borderId="0" xfId="0" applyFill="1" applyProtection="1">
      <protection locked="0"/>
    </xf>
    <xf numFmtId="0" fontId="0" fillId="0" borderId="0" xfId="0" applyProtection="1">
      <protection locked="0"/>
    </xf>
    <xf numFmtId="0" fontId="2" fillId="6" borderId="0" xfId="0" applyFont="1" applyFill="1"/>
    <xf numFmtId="0" fontId="0" fillId="6" borderId="0" xfId="0" applyFill="1"/>
    <xf numFmtId="0" fontId="1" fillId="2" borderId="1"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xf>
    <xf numFmtId="164" fontId="0" fillId="0" borderId="0" xfId="0" applyNumberFormat="1" applyAlignment="1" applyProtection="1">
      <alignment horizontal="center"/>
      <protection locked="0"/>
    </xf>
    <xf numFmtId="0" fontId="0" fillId="6" borderId="0" xfId="0" applyFill="1" applyAlignment="1">
      <alignment horizontal="center"/>
    </xf>
    <xf numFmtId="164" fontId="0" fillId="9" borderId="0" xfId="0" applyNumberFormat="1" applyFill="1" applyAlignment="1" applyProtection="1">
      <alignment horizontal="center"/>
      <protection locked="0"/>
    </xf>
    <xf numFmtId="0" fontId="0" fillId="5" borderId="0" xfId="0" applyFill="1" applyAlignment="1" applyProtection="1">
      <alignment horizontal="center"/>
      <protection locked="0"/>
    </xf>
    <xf numFmtId="0" fontId="5" fillId="0" borderId="0" xfId="0" applyFont="1"/>
    <xf numFmtId="0" fontId="0" fillId="0" borderId="0" xfId="0" applyAlignment="1">
      <alignment wrapText="1"/>
    </xf>
    <xf numFmtId="0" fontId="5" fillId="0" borderId="0" xfId="0" applyFont="1" applyAlignment="1">
      <alignment wrapText="1"/>
    </xf>
    <xf numFmtId="0" fontId="3" fillId="0" borderId="0" xfId="1"/>
    <xf numFmtId="0" fontId="3" fillId="0" borderId="0" xfId="1" applyAlignment="1">
      <alignment horizontal="right"/>
    </xf>
    <xf numFmtId="0" fontId="3" fillId="0" borderId="0" xfId="1" applyAlignment="1">
      <alignment horizontal="left"/>
    </xf>
    <xf numFmtId="0" fontId="3" fillId="7" borderId="1" xfId="1" applyFill="1" applyBorder="1" applyAlignment="1">
      <alignment horizontal="center"/>
    </xf>
    <xf numFmtId="0" fontId="3" fillId="2" borderId="1" xfId="1" applyFill="1" applyBorder="1" applyAlignment="1">
      <alignment horizontal="center"/>
    </xf>
    <xf numFmtId="0" fontId="3" fillId="0" borderId="1" xfId="1" applyBorder="1" applyAlignment="1">
      <alignment horizontal="center"/>
    </xf>
    <xf numFmtId="0" fontId="3" fillId="0" borderId="2" xfId="1" applyBorder="1" applyAlignment="1">
      <alignment horizontal="center"/>
    </xf>
    <xf numFmtId="164" fontId="3" fillId="0" borderId="3" xfId="1" applyNumberFormat="1" applyBorder="1" applyAlignment="1">
      <alignment horizontal="center"/>
    </xf>
    <xf numFmtId="0" fontId="4" fillId="2" borderId="2" xfId="1" applyFont="1" applyFill="1" applyBorder="1" applyAlignment="1">
      <alignment horizontal="left"/>
    </xf>
    <xf numFmtId="0" fontId="3" fillId="0" borderId="3" xfId="1" applyBorder="1" applyAlignment="1">
      <alignment horizontal="center"/>
    </xf>
    <xf numFmtId="0" fontId="3" fillId="0" borderId="1" xfId="1" applyBorder="1"/>
    <xf numFmtId="0" fontId="3" fillId="0" borderId="1" xfId="1" applyBorder="1" applyAlignment="1">
      <alignment horizontal="left"/>
    </xf>
    <xf numFmtId="0" fontId="3" fillId="0" borderId="1" xfId="1" applyBorder="1" applyAlignment="1">
      <alignment horizontal="center" wrapText="1"/>
    </xf>
    <xf numFmtId="0" fontId="3" fillId="2" borderId="1" xfId="1" applyFill="1" applyBorder="1"/>
    <xf numFmtId="164" fontId="3" fillId="0" borderId="1" xfId="1" applyNumberFormat="1" applyBorder="1" applyAlignment="1">
      <alignment horizontal="center"/>
    </xf>
    <xf numFmtId="14" fontId="0" fillId="0" borderId="0" xfId="0" applyNumberFormat="1"/>
    <xf numFmtId="164" fontId="0" fillId="0" borderId="0" xfId="0" applyNumberFormat="1"/>
    <xf numFmtId="0" fontId="0" fillId="0" borderId="0" xfId="0" applyAlignment="1">
      <alignment wrapText="1"/>
    </xf>
    <xf numFmtId="0" fontId="5" fillId="0" borderId="0" xfId="0" applyFont="1" applyAlignment="1">
      <alignment wrapText="1"/>
    </xf>
    <xf numFmtId="0" fontId="1" fillId="2"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6" fillId="0" borderId="0" xfId="1" applyFont="1" applyAlignment="1">
      <alignment horizontal="center"/>
    </xf>
    <xf numFmtId="0" fontId="3" fillId="7" borderId="2" xfId="1" applyFill="1" applyBorder="1" applyAlignment="1">
      <alignment horizontal="center"/>
    </xf>
    <xf numFmtId="0" fontId="3" fillId="7" borderId="4" xfId="1" applyFill="1" applyBorder="1" applyAlignment="1">
      <alignment horizontal="center"/>
    </xf>
    <xf numFmtId="0" fontId="3" fillId="7" borderId="3" xfId="1" applyFill="1" applyBorder="1" applyAlignment="1">
      <alignment horizontal="center"/>
    </xf>
    <xf numFmtId="164" fontId="3" fillId="0" borderId="2" xfId="1" applyNumberFormat="1" applyBorder="1" applyAlignment="1">
      <alignment horizontal="center"/>
    </xf>
    <xf numFmtId="164" fontId="3" fillId="0" borderId="3" xfId="1" applyNumberFormat="1" applyBorder="1" applyAlignment="1">
      <alignment horizontal="center"/>
    </xf>
    <xf numFmtId="0" fontId="4" fillId="7" borderId="2" xfId="1" applyFont="1" applyFill="1" applyBorder="1" applyAlignment="1">
      <alignment horizontal="center"/>
    </xf>
    <xf numFmtId="0" fontId="4" fillId="7" borderId="4" xfId="1" applyFont="1" applyFill="1" applyBorder="1" applyAlignment="1">
      <alignment horizontal="center"/>
    </xf>
    <xf numFmtId="0" fontId="4" fillId="7" borderId="3" xfId="1" applyFont="1" applyFill="1" applyBorder="1" applyAlignment="1">
      <alignment horizontal="center"/>
    </xf>
    <xf numFmtId="0" fontId="4" fillId="7" borderId="1" xfId="1" applyFont="1" applyFill="1" applyBorder="1" applyAlignment="1">
      <alignment horizontal="center"/>
    </xf>
    <xf numFmtId="0" fontId="3" fillId="0" borderId="5" xfId="1" applyBorder="1" applyAlignment="1">
      <alignment horizontal="center"/>
    </xf>
    <xf numFmtId="0" fontId="4" fillId="0" borderId="2" xfId="1" applyFont="1" applyBorder="1" applyAlignment="1">
      <alignment horizontal="left"/>
    </xf>
    <xf numFmtId="0" fontId="4" fillId="0" borderId="4" xfId="1" applyFont="1" applyBorder="1" applyAlignment="1">
      <alignment horizontal="left"/>
    </xf>
    <xf numFmtId="0" fontId="4" fillId="0" borderId="3" xfId="1" applyFont="1" applyBorder="1" applyAlignment="1">
      <alignment horizontal="left"/>
    </xf>
    <xf numFmtId="164" fontId="4" fillId="8" borderId="1" xfId="1" applyNumberFormat="1" applyFont="1" applyFill="1" applyBorder="1" applyAlignment="1">
      <alignment horizontal="center"/>
    </xf>
    <xf numFmtId="164" fontId="4" fillId="8" borderId="2" xfId="1" applyNumberFormat="1" applyFont="1" applyFill="1" applyBorder="1" applyAlignment="1">
      <alignment horizontal="center"/>
    </xf>
    <xf numFmtId="164" fontId="4" fillId="8" borderId="4" xfId="1" applyNumberFormat="1" applyFont="1" applyFill="1" applyBorder="1" applyAlignment="1">
      <alignment horizontal="center"/>
    </xf>
    <xf numFmtId="164" fontId="4" fillId="8" borderId="3" xfId="1" applyNumberFormat="1" applyFont="1" applyFill="1" applyBorder="1" applyAlignment="1">
      <alignment horizontal="center"/>
    </xf>
    <xf numFmtId="0" fontId="3" fillId="5" borderId="5" xfId="1" applyFill="1" applyBorder="1" applyProtection="1">
      <protection locked="0"/>
    </xf>
    <xf numFmtId="0" fontId="4" fillId="0" borderId="2" xfId="1" applyFont="1" applyBorder="1"/>
    <xf numFmtId="0" fontId="4" fillId="0" borderId="4" xfId="1" applyFont="1" applyBorder="1"/>
    <xf numFmtId="0" fontId="4" fillId="0" borderId="3" xfId="1" applyFont="1" applyBorder="1"/>
  </cellXfs>
  <cellStyles count="2">
    <cellStyle name="Normal" xfId="0" builtinId="0"/>
    <cellStyle name="Normal 2" xfId="1" xr:uid="{00000000-0005-0000-0000-00002F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5</xdr:col>
      <xdr:colOff>0</xdr:colOff>
      <xdr:row>0</xdr:row>
      <xdr:rowOff>0</xdr:rowOff>
    </xdr:from>
    <xdr:to>
      <xdr:col>11</xdr:col>
      <xdr:colOff>533858</xdr:colOff>
      <xdr:row>8</xdr:row>
      <xdr:rowOff>350709</xdr:rowOff>
    </xdr:to>
    <xdr:pic>
      <xdr:nvPicPr>
        <xdr:cNvPr id="3" name="Image 2">
          <a:extLst>
            <a:ext uri="{FF2B5EF4-FFF2-40B4-BE49-F238E27FC236}">
              <a16:creationId xmlns:a16="http://schemas.microsoft.com/office/drawing/2014/main" id="{10638A46-BD91-4558-9FAE-8E5005783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84620" y="0"/>
          <a:ext cx="5288738" cy="2179509"/>
        </a:xfrm>
        <a:prstGeom prst="rect">
          <a:avLst/>
        </a:prstGeom>
      </xdr:spPr>
    </xdr:pic>
    <xdr:clientData/>
  </xdr:twoCellAnchor>
  <xdr:twoCellAnchor editAs="absolute">
    <xdr:from>
      <xdr:col>5</xdr:col>
      <xdr:colOff>8268</xdr:colOff>
      <xdr:row>8</xdr:row>
      <xdr:rowOff>547715</xdr:rowOff>
    </xdr:from>
    <xdr:to>
      <xdr:col>11</xdr:col>
      <xdr:colOff>541788</xdr:colOff>
      <xdr:row>12</xdr:row>
      <xdr:rowOff>27330</xdr:rowOff>
    </xdr:to>
    <xdr:pic>
      <xdr:nvPicPr>
        <xdr:cNvPr id="5" name="Image 4">
          <a:extLst>
            <a:ext uri="{FF2B5EF4-FFF2-40B4-BE49-F238E27FC236}">
              <a16:creationId xmlns:a16="http://schemas.microsoft.com/office/drawing/2014/main" id="{4B123450-BB8B-4BEA-A232-00D058546F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92888" y="2376515"/>
          <a:ext cx="5288400" cy="1125535"/>
        </a:xfrm>
        <a:prstGeom prst="rect">
          <a:avLst/>
        </a:prstGeom>
      </xdr:spPr>
    </xdr:pic>
    <xdr:clientData/>
  </xdr:twoCellAnchor>
  <xdr:twoCellAnchor editAs="absolute">
    <xdr:from>
      <xdr:col>5</xdr:col>
      <xdr:colOff>672</xdr:colOff>
      <xdr:row>13</xdr:row>
      <xdr:rowOff>12697</xdr:rowOff>
    </xdr:from>
    <xdr:to>
      <xdr:col>11</xdr:col>
      <xdr:colOff>534192</xdr:colOff>
      <xdr:row>16</xdr:row>
      <xdr:rowOff>180258</xdr:rowOff>
    </xdr:to>
    <xdr:pic>
      <xdr:nvPicPr>
        <xdr:cNvPr id="7" name="Image 6">
          <a:extLst>
            <a:ext uri="{FF2B5EF4-FFF2-40B4-BE49-F238E27FC236}">
              <a16:creationId xmlns:a16="http://schemas.microsoft.com/office/drawing/2014/main" id="{72A99978-F403-4791-B03A-82EB0E17C0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85292" y="3670297"/>
          <a:ext cx="5288400" cy="1097201"/>
        </a:xfrm>
        <a:prstGeom prst="rect">
          <a:avLst/>
        </a:prstGeom>
      </xdr:spPr>
    </xdr:pic>
    <xdr:clientData/>
  </xdr:twoCellAnchor>
  <xdr:twoCellAnchor editAs="oneCell">
    <xdr:from>
      <xdr:col>5</xdr:col>
      <xdr:colOff>0</xdr:colOff>
      <xdr:row>17</xdr:row>
      <xdr:rowOff>0</xdr:rowOff>
    </xdr:from>
    <xdr:to>
      <xdr:col>11</xdr:col>
      <xdr:colOff>533520</xdr:colOff>
      <xdr:row>41</xdr:row>
      <xdr:rowOff>146325</xdr:rowOff>
    </xdr:to>
    <xdr:pic>
      <xdr:nvPicPr>
        <xdr:cNvPr id="9" name="Image 8">
          <a:extLst>
            <a:ext uri="{FF2B5EF4-FFF2-40B4-BE49-F238E27FC236}">
              <a16:creationId xmlns:a16="http://schemas.microsoft.com/office/drawing/2014/main" id="{A38F9E78-565F-4AA2-98FA-DE43F931D29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84620" y="5013960"/>
          <a:ext cx="5288400" cy="4535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egin/Documents/CA%20Patin/Tests%20centralis&#233;s%20et%20clubs/Tests%20La%20Pocati&#232;re/Gestion%20session%20tests%20centralis&#233;s%20-%20La%20Po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Configuration"/>
      <sheetName val="BD_Patineurs"/>
      <sheetName val="Horaire_Tests"/>
      <sheetName val="Récapitulatif_Tests"/>
      <sheetName val="Coûts_Tests"/>
      <sheetName val="cumulatif"/>
      <sheetName val="FactureClub"/>
    </sheetNames>
    <sheetDataSet>
      <sheetData sheetId="0"/>
      <sheetData sheetId="1">
        <row r="2">
          <cell r="J2" t="str">
            <v>Stéphanie Pelletier</v>
          </cell>
          <cell r="K2">
            <v>2002927254</v>
          </cell>
        </row>
        <row r="3">
          <cell r="J3" t="str">
            <v>Esther Lévesque</v>
          </cell>
          <cell r="K3">
            <v>2002720059</v>
          </cell>
        </row>
        <row r="4">
          <cell r="J4" t="str">
            <v>Léocadie Langelier</v>
          </cell>
          <cell r="K4">
            <v>3002217176</v>
          </cell>
        </row>
        <row r="5">
          <cell r="J5" t="str">
            <v>Maude Chouinard</v>
          </cell>
          <cell r="K5" t="str">
            <v>0000113124</v>
          </cell>
        </row>
        <row r="6">
          <cell r="J6" t="str">
            <v>Delphine Michaud</v>
          </cell>
          <cell r="K6">
            <v>3002273780</v>
          </cell>
        </row>
        <row r="7">
          <cell r="J7" t="str">
            <v>Monika Soucy</v>
          </cell>
          <cell r="K7" t="str">
            <v>0000387128</v>
          </cell>
        </row>
        <row r="8">
          <cell r="J8" t="str">
            <v>Myriam Drapeau</v>
          </cell>
          <cell r="K8">
            <v>3002061177</v>
          </cell>
        </row>
        <row r="9">
          <cell r="J9" t="str">
            <v>Annie Toulouse-Fournier</v>
          </cell>
          <cell r="K9">
            <v>3002124912</v>
          </cell>
        </row>
        <row r="10">
          <cell r="J10" t="str">
            <v>Stéphany Pelletier</v>
          </cell>
          <cell r="K10" t="str">
            <v>0000475404</v>
          </cell>
        </row>
        <row r="11">
          <cell r="J11" t="str">
            <v>Kym Robichaud</v>
          </cell>
          <cell r="K11">
            <v>3002222850</v>
          </cell>
        </row>
        <row r="12">
          <cell r="J12" t="str">
            <v>Karine Morin</v>
          </cell>
          <cell r="K12">
            <v>2000123939</v>
          </cell>
        </row>
        <row r="13">
          <cell r="J13" t="str">
            <v>Mélinda Masson</v>
          </cell>
          <cell r="K13" t="str">
            <v>0000629874</v>
          </cell>
        </row>
        <row r="14">
          <cell r="J14" t="str">
            <v>Cathy Bélanger</v>
          </cell>
          <cell r="K14">
            <v>2003119172</v>
          </cell>
        </row>
        <row r="15">
          <cell r="J15" t="str">
            <v>Marie-Ève Ross</v>
          </cell>
          <cell r="K15" t="str">
            <v>0000548072</v>
          </cell>
        </row>
        <row r="16">
          <cell r="J16" t="str">
            <v>Caroline Gendron</v>
          </cell>
          <cell r="K16" t="str">
            <v>2002869500</v>
          </cell>
        </row>
        <row r="17">
          <cell r="J17" t="str">
            <v>Mireille Dionne</v>
          </cell>
          <cell r="K17" t="str">
            <v>3001992861</v>
          </cell>
        </row>
        <row r="18">
          <cell r="J18" t="str">
            <v>Anne-Sophie Grenier</v>
          </cell>
          <cell r="K18" t="str">
            <v>3002229300</v>
          </cell>
        </row>
        <row r="19">
          <cell r="J19" t="str">
            <v>Synthia Boucher</v>
          </cell>
          <cell r="K19" t="str">
            <v>2002686539</v>
          </cell>
        </row>
        <row r="67">
          <cell r="A67" t="str">
            <v>CPA La Pocatière</v>
          </cell>
        </row>
        <row r="68">
          <cell r="A68" t="str">
            <v>CPA St-Pascal</v>
          </cell>
        </row>
        <row r="69">
          <cell r="A69" t="str">
            <v>CPA Rivière-du-Loup</v>
          </cell>
        </row>
        <row r="70">
          <cell r="A70" t="str">
            <v>CPA Mont-Joli</v>
          </cell>
        </row>
        <row r="71">
          <cell r="A71" t="str">
            <v>CPA St-Jean-Port-Joli</v>
          </cell>
        </row>
        <row r="72">
          <cell r="A72" t="str">
            <v>CPA Montmagny</v>
          </cell>
        </row>
        <row r="73">
          <cell r="A73" t="str">
            <v>CPA Témiscouata</v>
          </cell>
        </row>
        <row r="74">
          <cell r="A74" t="str">
            <v>CPA St-Pamphile</v>
          </cell>
        </row>
        <row r="75">
          <cell r="A75" t="str">
            <v>CPA BIC</v>
          </cell>
        </row>
        <row r="76">
          <cell r="A76" t="str">
            <v>CPA MIRA-BELLE (Amqui)</v>
          </cell>
        </row>
        <row r="77">
          <cell r="A77" t="str">
            <v>CPA Tourbillons de Matane</v>
          </cell>
        </row>
        <row r="78">
          <cell r="A78" t="str">
            <v>CPA Rimouski</v>
          </cell>
        </row>
        <row r="79">
          <cell r="A79" t="str">
            <v>CPA Frimousses (Sayabec)</v>
          </cell>
        </row>
        <row r="80">
          <cell r="A80" t="str">
            <v>CPA Le Carrousel de St-Cyprien</v>
          </cell>
        </row>
        <row r="81">
          <cell r="A81" t="str">
            <v>CPA St-Fabien</v>
          </cell>
        </row>
        <row r="82">
          <cell r="A82" t="str">
            <v>CPA des Chics-Chocs</v>
          </cell>
        </row>
        <row r="83">
          <cell r="A83" t="str">
            <v>CPA Les Étincelles</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FB75-AE58-4711-A9E3-C6D60D1E807D}">
  <dimension ref="A1:D17"/>
  <sheetViews>
    <sheetView workbookViewId="0">
      <selection activeCell="D10" sqref="D10"/>
    </sheetView>
  </sheetViews>
  <sheetFormatPr baseColWidth="10" defaultRowHeight="14.4" x14ac:dyDescent="0.3"/>
  <cols>
    <col min="1" max="1" width="4.6640625" customWidth="1"/>
    <col min="2" max="2" width="5.33203125" style="21" customWidth="1"/>
    <col min="3" max="3" width="3.6640625" style="21" customWidth="1"/>
    <col min="4" max="4" width="69.33203125" style="21" customWidth="1"/>
  </cols>
  <sheetData>
    <row r="1" spans="1:4" x14ac:dyDescent="0.3">
      <c r="A1" s="20" t="s">
        <v>149</v>
      </c>
    </row>
    <row r="3" spans="1:4" x14ac:dyDescent="0.3">
      <c r="A3" s="20" t="s">
        <v>150</v>
      </c>
    </row>
    <row r="4" spans="1:4" ht="28.95" customHeight="1" x14ac:dyDescent="0.3">
      <c r="B4" s="40" t="s">
        <v>154</v>
      </c>
      <c r="C4" s="40"/>
      <c r="D4" s="40"/>
    </row>
    <row r="5" spans="1:4" x14ac:dyDescent="0.3">
      <c r="B5" s="40" t="s">
        <v>155</v>
      </c>
      <c r="C5" s="40"/>
      <c r="D5" s="40"/>
    </row>
    <row r="6" spans="1:4" x14ac:dyDescent="0.3">
      <c r="C6" s="21" t="s">
        <v>156</v>
      </c>
      <c r="D6" s="21" t="s">
        <v>157</v>
      </c>
    </row>
    <row r="7" spans="1:4" ht="28.8" x14ac:dyDescent="0.3">
      <c r="C7" s="21" t="s">
        <v>158</v>
      </c>
      <c r="D7" s="21" t="s">
        <v>159</v>
      </c>
    </row>
    <row r="8" spans="1:4" x14ac:dyDescent="0.3">
      <c r="B8" s="41" t="s">
        <v>160</v>
      </c>
      <c r="C8" s="41"/>
      <c r="D8" s="41"/>
    </row>
    <row r="9" spans="1:4" ht="43.2" x14ac:dyDescent="0.3">
      <c r="C9" s="21" t="s">
        <v>156</v>
      </c>
      <c r="D9" s="22" t="s">
        <v>161</v>
      </c>
    </row>
    <row r="10" spans="1:4" ht="57.6" x14ac:dyDescent="0.3">
      <c r="C10" s="21" t="s">
        <v>158</v>
      </c>
      <c r="D10" s="22" t="s">
        <v>162</v>
      </c>
    </row>
    <row r="15" spans="1:4" x14ac:dyDescent="0.3">
      <c r="A15" s="20" t="s">
        <v>151</v>
      </c>
    </row>
    <row r="16" spans="1:4" ht="44.4" customHeight="1" x14ac:dyDescent="0.3">
      <c r="B16" s="40" t="s">
        <v>152</v>
      </c>
      <c r="C16" s="40"/>
      <c r="D16" s="40"/>
    </row>
    <row r="17" spans="2:4" ht="33.6" customHeight="1" x14ac:dyDescent="0.3">
      <c r="B17" s="40" t="s">
        <v>153</v>
      </c>
      <c r="C17" s="40"/>
      <c r="D17" s="40"/>
    </row>
  </sheetData>
  <sheetProtection sheet="1" objects="1" scenarios="1"/>
  <mergeCells count="5">
    <mergeCell ref="B4:D4"/>
    <mergeCell ref="B8:D8"/>
    <mergeCell ref="B5:D5"/>
    <mergeCell ref="B16:D16"/>
    <mergeCell ref="B17:D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5278-A8EE-4622-8BBC-D018A7BDD0A3}">
  <sheetPr filterMode="1"/>
  <dimension ref="A1:BZ201"/>
  <sheetViews>
    <sheetView tabSelected="1" workbookViewId="0">
      <pane xSplit="5" ySplit="5" topLeftCell="BM6" activePane="bottomRight" state="frozen"/>
      <selection pane="topRight" activeCell="E1" sqref="E1"/>
      <selection pane="bottomLeft" activeCell="A5" sqref="A5"/>
      <selection pane="bottomRight" activeCell="CA6" sqref="CA6"/>
    </sheetView>
  </sheetViews>
  <sheetFormatPr baseColWidth="10" defaultColWidth="10.44140625" defaultRowHeight="14.4" outlineLevelCol="1" x14ac:dyDescent="0.3"/>
  <cols>
    <col min="1" max="1" width="10.44140625" hidden="1" customWidth="1"/>
    <col min="3" max="3" width="14.33203125" bestFit="1" customWidth="1"/>
    <col min="4" max="4" width="14.33203125" style="15" customWidth="1"/>
    <col min="5" max="5" width="10.44140625" style="15"/>
    <col min="6" max="6" width="2.5546875" customWidth="1"/>
    <col min="7" max="32" width="13.109375" customWidth="1" outlineLevel="1"/>
    <col min="33" max="33" width="13.109375" style="15" customWidth="1" outlineLevel="1"/>
    <col min="34" max="34" width="13.6640625" style="15" customWidth="1" outlineLevel="1"/>
    <col min="35" max="39" width="13.109375" style="15" customWidth="1" outlineLevel="1"/>
    <col min="40" max="40" width="2.6640625" customWidth="1"/>
    <col min="41" max="41" width="10.44140625" customWidth="1" outlineLevel="1" collapsed="1"/>
    <col min="42" max="51" width="10.44140625" customWidth="1" outlineLevel="1"/>
    <col min="52" max="52" width="2.6640625" customWidth="1"/>
    <col min="53" max="73" width="11.6640625" customWidth="1" outlineLevel="1"/>
    <col min="74" max="74" width="2.6640625" customWidth="1"/>
    <col min="75" max="78" width="11.5546875" customWidth="1" outlineLevel="1"/>
    <col min="79" max="79" width="2.6640625" customWidth="1"/>
  </cols>
  <sheetData>
    <row r="1" spans="1:78" x14ac:dyDescent="0.3">
      <c r="G1" s="15">
        <v>7</v>
      </c>
      <c r="H1" s="15">
        <v>8</v>
      </c>
      <c r="I1" s="15">
        <v>9</v>
      </c>
      <c r="J1" s="15">
        <v>10</v>
      </c>
      <c r="K1" s="15">
        <v>11</v>
      </c>
      <c r="L1" s="15">
        <v>12</v>
      </c>
      <c r="M1" s="15">
        <v>13</v>
      </c>
      <c r="N1" s="15">
        <v>14</v>
      </c>
      <c r="O1" s="15">
        <v>15</v>
      </c>
      <c r="P1" s="15">
        <v>16</v>
      </c>
      <c r="Q1" s="15">
        <v>17</v>
      </c>
      <c r="R1" s="15">
        <v>18</v>
      </c>
      <c r="S1" s="15">
        <v>19</v>
      </c>
      <c r="T1" s="15">
        <v>20</v>
      </c>
      <c r="U1" s="15">
        <v>21</v>
      </c>
      <c r="V1" s="15">
        <v>22</v>
      </c>
      <c r="W1" s="15">
        <v>23</v>
      </c>
      <c r="X1" s="15">
        <v>24</v>
      </c>
      <c r="Y1" s="15">
        <v>25</v>
      </c>
      <c r="Z1" s="15">
        <v>26</v>
      </c>
      <c r="AA1" s="15">
        <v>27</v>
      </c>
      <c r="AB1" s="15">
        <v>28</v>
      </c>
      <c r="AC1" s="15">
        <v>29</v>
      </c>
      <c r="AD1" s="15">
        <v>30</v>
      </c>
      <c r="AE1" s="15">
        <v>31</v>
      </c>
      <c r="AF1" s="15">
        <v>32</v>
      </c>
      <c r="AG1" s="15">
        <v>33</v>
      </c>
      <c r="AH1" s="15">
        <v>34</v>
      </c>
      <c r="AI1" s="15">
        <v>35</v>
      </c>
      <c r="AJ1" s="15">
        <v>36</v>
      </c>
      <c r="AK1" s="15">
        <v>37</v>
      </c>
      <c r="AL1" s="15">
        <v>38</v>
      </c>
      <c r="AM1" s="15">
        <v>39</v>
      </c>
      <c r="AN1" s="15">
        <v>40</v>
      </c>
      <c r="AO1" s="15">
        <v>41</v>
      </c>
      <c r="AP1" s="15">
        <v>42</v>
      </c>
      <c r="AQ1" s="15">
        <v>43</v>
      </c>
      <c r="AR1" s="15">
        <v>44</v>
      </c>
      <c r="AS1" s="15">
        <v>45</v>
      </c>
      <c r="AT1" s="15">
        <v>46</v>
      </c>
      <c r="AU1" s="15">
        <v>47</v>
      </c>
      <c r="AV1" s="15">
        <v>48</v>
      </c>
      <c r="AW1" s="15">
        <v>49</v>
      </c>
      <c r="AX1" s="15">
        <v>50</v>
      </c>
      <c r="AY1" s="15">
        <v>51</v>
      </c>
      <c r="AZ1" s="15">
        <v>52</v>
      </c>
      <c r="BA1" s="15">
        <v>53</v>
      </c>
      <c r="BB1" s="15">
        <v>54</v>
      </c>
      <c r="BC1" s="15">
        <v>55</v>
      </c>
      <c r="BD1" s="15">
        <v>56</v>
      </c>
      <c r="BE1" s="15">
        <v>57</v>
      </c>
      <c r="BF1" s="15">
        <v>58</v>
      </c>
      <c r="BG1" s="15">
        <v>59</v>
      </c>
      <c r="BH1" s="15">
        <v>60</v>
      </c>
      <c r="BI1" s="15">
        <v>61</v>
      </c>
      <c r="BJ1" s="15">
        <v>62</v>
      </c>
      <c r="BK1" s="15">
        <v>63</v>
      </c>
      <c r="BL1" s="15">
        <v>64</v>
      </c>
      <c r="BM1" s="15">
        <v>65</v>
      </c>
      <c r="BN1" s="15">
        <v>66</v>
      </c>
      <c r="BO1" s="15">
        <v>67</v>
      </c>
      <c r="BP1" s="15">
        <v>68</v>
      </c>
      <c r="BQ1" s="15">
        <v>69</v>
      </c>
      <c r="BR1" s="15">
        <v>70</v>
      </c>
      <c r="BS1" s="15">
        <v>71</v>
      </c>
      <c r="BT1" s="15">
        <v>72</v>
      </c>
      <c r="BU1" s="15">
        <v>73</v>
      </c>
      <c r="BV1" s="15">
        <v>74</v>
      </c>
      <c r="BW1" s="15">
        <v>75</v>
      </c>
      <c r="BX1" s="15">
        <v>76</v>
      </c>
      <c r="BY1" s="15">
        <v>77</v>
      </c>
      <c r="BZ1" s="15">
        <v>78</v>
      </c>
    </row>
    <row r="2" spans="1:78" x14ac:dyDescent="0.3">
      <c r="G2" s="42" t="s">
        <v>0</v>
      </c>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O2" s="46" t="s">
        <v>1</v>
      </c>
      <c r="AP2" s="46"/>
      <c r="AQ2" s="46"/>
      <c r="AR2" s="46"/>
      <c r="AS2" s="46"/>
      <c r="AT2" s="46"/>
      <c r="AU2" s="46"/>
      <c r="AV2" s="46"/>
      <c r="AW2" s="46"/>
      <c r="AX2" s="46"/>
      <c r="AY2" s="46"/>
      <c r="BA2" s="46" t="s">
        <v>2</v>
      </c>
      <c r="BB2" s="46"/>
      <c r="BC2" s="46"/>
      <c r="BD2" s="46"/>
      <c r="BE2" s="46"/>
      <c r="BF2" s="46"/>
      <c r="BG2" s="46"/>
      <c r="BH2" s="46"/>
      <c r="BI2" s="46"/>
      <c r="BJ2" s="46"/>
      <c r="BK2" s="46"/>
      <c r="BL2" s="46"/>
      <c r="BM2" s="46"/>
      <c r="BN2" s="46"/>
      <c r="BO2" s="46"/>
      <c r="BP2" s="46"/>
      <c r="BQ2" s="46"/>
      <c r="BR2" s="46"/>
      <c r="BS2" s="46"/>
      <c r="BT2" s="46"/>
      <c r="BU2" s="46"/>
      <c r="BW2" s="42" t="s">
        <v>147</v>
      </c>
      <c r="BX2" s="42"/>
      <c r="BY2" s="42"/>
      <c r="BZ2" s="42"/>
    </row>
    <row r="3" spans="1:78" x14ac:dyDescent="0.3">
      <c r="G3" s="10"/>
      <c r="H3" s="42" t="s">
        <v>122</v>
      </c>
      <c r="I3" s="42"/>
      <c r="J3" s="42"/>
      <c r="K3" s="10"/>
      <c r="L3" s="42" t="s">
        <v>121</v>
      </c>
      <c r="M3" s="42"/>
      <c r="N3" s="42"/>
      <c r="O3" s="10"/>
      <c r="P3" s="42" t="s">
        <v>12</v>
      </c>
      <c r="Q3" s="42"/>
      <c r="R3" s="42"/>
      <c r="S3" s="42" t="s">
        <v>13</v>
      </c>
      <c r="T3" s="42"/>
      <c r="U3" s="42"/>
      <c r="V3" s="42"/>
      <c r="W3" s="42" t="s">
        <v>14</v>
      </c>
      <c r="X3" s="42"/>
      <c r="Y3" s="42"/>
      <c r="Z3" s="42"/>
      <c r="AA3" s="42"/>
      <c r="AB3" s="42" t="s">
        <v>15</v>
      </c>
      <c r="AC3" s="42"/>
      <c r="AD3" s="42"/>
      <c r="AE3" s="42"/>
      <c r="AF3" s="42"/>
      <c r="AG3" s="42"/>
      <c r="AH3" s="42" t="s">
        <v>145</v>
      </c>
      <c r="AI3" s="42"/>
      <c r="AJ3" s="42"/>
      <c r="AK3" s="42"/>
      <c r="AL3" s="42"/>
      <c r="AM3" s="42"/>
      <c r="AO3" s="1"/>
      <c r="AP3" s="1"/>
      <c r="AQ3" s="1" t="s">
        <v>122</v>
      </c>
      <c r="AR3" s="1"/>
      <c r="AS3" s="1" t="s">
        <v>121</v>
      </c>
      <c r="AT3" s="1" t="s">
        <v>12</v>
      </c>
      <c r="AU3" s="1"/>
      <c r="AV3" s="1" t="s">
        <v>13</v>
      </c>
      <c r="AW3" s="1"/>
      <c r="AX3" s="1" t="s">
        <v>14</v>
      </c>
      <c r="AY3" s="1" t="s">
        <v>15</v>
      </c>
      <c r="BA3" s="1"/>
      <c r="BB3" s="43"/>
      <c r="BC3" s="44"/>
      <c r="BD3" s="43" t="s">
        <v>122</v>
      </c>
      <c r="BE3" s="44"/>
      <c r="BF3" s="43"/>
      <c r="BG3" s="44"/>
      <c r="BH3" s="43" t="s">
        <v>121</v>
      </c>
      <c r="BI3" s="44"/>
      <c r="BJ3" s="43" t="s">
        <v>12</v>
      </c>
      <c r="BK3" s="44"/>
      <c r="BL3" s="43"/>
      <c r="BM3" s="44"/>
      <c r="BN3" s="43" t="s">
        <v>13</v>
      </c>
      <c r="BO3" s="44"/>
      <c r="BP3" s="43" t="s">
        <v>14</v>
      </c>
      <c r="BQ3" s="44"/>
      <c r="BR3" s="43"/>
      <c r="BS3" s="44"/>
      <c r="BT3" s="43" t="s">
        <v>15</v>
      </c>
      <c r="BU3" s="44"/>
      <c r="BW3" s="10" t="s">
        <v>18</v>
      </c>
      <c r="BX3" s="10" t="s">
        <v>19</v>
      </c>
      <c r="BY3" s="10" t="s">
        <v>20</v>
      </c>
      <c r="BZ3" s="10" t="s">
        <v>15</v>
      </c>
    </row>
    <row r="4" spans="1:78" x14ac:dyDescent="0.3">
      <c r="G4" s="10" t="s">
        <v>3</v>
      </c>
      <c r="H4" s="10" t="s">
        <v>4</v>
      </c>
      <c r="I4" s="10" t="s">
        <v>5</v>
      </c>
      <c r="J4" s="10" t="s">
        <v>6</v>
      </c>
      <c r="K4" s="10" t="s">
        <v>7</v>
      </c>
      <c r="L4" s="10" t="s">
        <v>8</v>
      </c>
      <c r="M4" s="10" t="s">
        <v>9</v>
      </c>
      <c r="N4" s="10" t="s">
        <v>10</v>
      </c>
      <c r="O4" s="10" t="s">
        <v>11</v>
      </c>
      <c r="P4" s="10" t="s">
        <v>123</v>
      </c>
      <c r="Q4" s="10" t="s">
        <v>124</v>
      </c>
      <c r="R4" s="10" t="s">
        <v>125</v>
      </c>
      <c r="S4" s="10" t="s">
        <v>126</v>
      </c>
      <c r="T4" s="10" t="s">
        <v>127</v>
      </c>
      <c r="U4" s="10" t="s">
        <v>128</v>
      </c>
      <c r="V4" s="10" t="s">
        <v>129</v>
      </c>
      <c r="W4" s="10" t="s">
        <v>130</v>
      </c>
      <c r="X4" s="10" t="s">
        <v>131</v>
      </c>
      <c r="Y4" s="10" t="s">
        <v>132</v>
      </c>
      <c r="Z4" s="10" t="s">
        <v>133</v>
      </c>
      <c r="AA4" s="10" t="s">
        <v>134</v>
      </c>
      <c r="AB4" s="10" t="s">
        <v>135</v>
      </c>
      <c r="AC4" s="10" t="s">
        <v>136</v>
      </c>
      <c r="AD4" s="10" t="s">
        <v>137</v>
      </c>
      <c r="AE4" s="10" t="s">
        <v>138</v>
      </c>
      <c r="AF4" s="10" t="s">
        <v>139</v>
      </c>
      <c r="AG4" s="10" t="s">
        <v>141</v>
      </c>
      <c r="AH4" s="10"/>
      <c r="AI4" s="10"/>
      <c r="AJ4" s="10"/>
      <c r="AK4" s="10"/>
      <c r="AL4" s="10"/>
      <c r="AM4" s="10"/>
      <c r="AO4" s="11" t="s">
        <v>3</v>
      </c>
      <c r="AP4" s="11" t="s">
        <v>16</v>
      </c>
      <c r="AQ4" s="12" t="s">
        <v>81</v>
      </c>
      <c r="AR4" s="11" t="s">
        <v>17</v>
      </c>
      <c r="AS4" s="12" t="s">
        <v>83</v>
      </c>
      <c r="AT4" s="12" t="s">
        <v>117</v>
      </c>
      <c r="AU4" s="11" t="s">
        <v>115</v>
      </c>
      <c r="AV4" s="12" t="s">
        <v>118</v>
      </c>
      <c r="AW4" s="12" t="s">
        <v>116</v>
      </c>
      <c r="AX4" s="12" t="s">
        <v>119</v>
      </c>
      <c r="AY4" s="11" t="s">
        <v>15</v>
      </c>
      <c r="BA4" s="11" t="s">
        <v>3</v>
      </c>
      <c r="BB4" s="45" t="s">
        <v>16</v>
      </c>
      <c r="BC4" s="45"/>
      <c r="BD4" s="47" t="s">
        <v>81</v>
      </c>
      <c r="BE4" s="45"/>
      <c r="BF4" s="45" t="s">
        <v>17</v>
      </c>
      <c r="BG4" s="45"/>
      <c r="BH4" s="47" t="s">
        <v>83</v>
      </c>
      <c r="BI4" s="45"/>
      <c r="BJ4" s="47" t="s">
        <v>117</v>
      </c>
      <c r="BK4" s="45"/>
      <c r="BL4" s="48" t="s">
        <v>115</v>
      </c>
      <c r="BM4" s="49"/>
      <c r="BN4" s="47" t="s">
        <v>118</v>
      </c>
      <c r="BO4" s="45"/>
      <c r="BP4" s="47" t="s">
        <v>116</v>
      </c>
      <c r="BQ4" s="45"/>
      <c r="BR4" s="48" t="s">
        <v>119</v>
      </c>
      <c r="BS4" s="49"/>
      <c r="BT4" s="45" t="s">
        <v>15</v>
      </c>
      <c r="BU4" s="45"/>
      <c r="BW4" s="13" t="s">
        <v>83</v>
      </c>
      <c r="BX4" s="13" t="s">
        <v>115</v>
      </c>
      <c r="BY4" s="13" t="s">
        <v>116</v>
      </c>
      <c r="BZ4" s="14" t="s">
        <v>15</v>
      </c>
    </row>
    <row r="5" spans="1:78" s="3" customFormat="1" ht="40.200000000000003" x14ac:dyDescent="0.3">
      <c r="B5" s="2" t="s">
        <v>21</v>
      </c>
      <c r="C5" s="2" t="s">
        <v>22</v>
      </c>
      <c r="D5" s="2" t="s">
        <v>23</v>
      </c>
      <c r="E5" s="2" t="s">
        <v>24</v>
      </c>
      <c r="G5" s="4" t="s">
        <v>25</v>
      </c>
      <c r="H5" s="4" t="s">
        <v>26</v>
      </c>
      <c r="I5" s="4" t="s">
        <v>27</v>
      </c>
      <c r="J5" s="4" t="s">
        <v>28</v>
      </c>
      <c r="K5" s="4" t="s">
        <v>25</v>
      </c>
      <c r="L5" s="4" t="s">
        <v>29</v>
      </c>
      <c r="M5" s="4" t="s">
        <v>30</v>
      </c>
      <c r="N5" s="4" t="s">
        <v>31</v>
      </c>
      <c r="O5" s="4" t="s">
        <v>25</v>
      </c>
      <c r="P5" s="4" t="s">
        <v>32</v>
      </c>
      <c r="Q5" s="4" t="s">
        <v>34</v>
      </c>
      <c r="R5" s="4" t="s">
        <v>33</v>
      </c>
      <c r="S5" s="4" t="s">
        <v>35</v>
      </c>
      <c r="T5" s="4" t="s">
        <v>36</v>
      </c>
      <c r="U5" s="4" t="s">
        <v>37</v>
      </c>
      <c r="V5" s="4" t="s">
        <v>38</v>
      </c>
      <c r="W5" s="4" t="s">
        <v>42</v>
      </c>
      <c r="X5" s="4" t="s">
        <v>40</v>
      </c>
      <c r="Y5" s="4" t="s">
        <v>39</v>
      </c>
      <c r="Z5" s="4" t="s">
        <v>41</v>
      </c>
      <c r="AA5" s="4" t="s">
        <v>48</v>
      </c>
      <c r="AB5" s="4" t="s">
        <v>43</v>
      </c>
      <c r="AC5" s="4" t="s">
        <v>45</v>
      </c>
      <c r="AD5" s="4" t="s">
        <v>46</v>
      </c>
      <c r="AE5" s="4" t="s">
        <v>44</v>
      </c>
      <c r="AF5" s="4" t="s">
        <v>47</v>
      </c>
      <c r="AG5" s="4" t="s">
        <v>140</v>
      </c>
      <c r="AH5" s="4" t="s">
        <v>109</v>
      </c>
      <c r="AI5" s="4" t="s">
        <v>110</v>
      </c>
      <c r="AJ5" s="4" t="s">
        <v>111</v>
      </c>
      <c r="AK5" s="4" t="s">
        <v>112</v>
      </c>
      <c r="AL5" s="4" t="s">
        <v>113</v>
      </c>
      <c r="AM5" s="4" t="s">
        <v>114</v>
      </c>
      <c r="AO5" s="1"/>
      <c r="AP5" s="1"/>
      <c r="AQ5" s="1"/>
      <c r="AR5" s="1"/>
      <c r="AS5" s="1"/>
      <c r="AT5" s="1"/>
      <c r="AU5" s="1"/>
      <c r="AV5" s="1"/>
      <c r="AW5" s="1"/>
      <c r="AX5" s="1"/>
      <c r="AY5" s="1"/>
      <c r="BA5" s="5"/>
      <c r="BB5" s="5" t="s">
        <v>25</v>
      </c>
      <c r="BC5" s="5" t="s">
        <v>49</v>
      </c>
      <c r="BD5" s="5" t="s">
        <v>25</v>
      </c>
      <c r="BE5" s="5" t="s">
        <v>49</v>
      </c>
      <c r="BF5" s="5" t="s">
        <v>25</v>
      </c>
      <c r="BG5" s="5" t="s">
        <v>49</v>
      </c>
      <c r="BH5" s="5" t="s">
        <v>25</v>
      </c>
      <c r="BI5" s="5" t="s">
        <v>49</v>
      </c>
      <c r="BJ5" s="5" t="s">
        <v>25</v>
      </c>
      <c r="BK5" s="5" t="s">
        <v>49</v>
      </c>
      <c r="BL5" s="5" t="s">
        <v>25</v>
      </c>
      <c r="BM5" s="5" t="s">
        <v>49</v>
      </c>
      <c r="BN5" s="5" t="s">
        <v>25</v>
      </c>
      <c r="BO5" s="5" t="s">
        <v>49</v>
      </c>
      <c r="BP5" s="5" t="s">
        <v>25</v>
      </c>
      <c r="BQ5" s="5" t="s">
        <v>49</v>
      </c>
      <c r="BR5" s="5" t="s">
        <v>25</v>
      </c>
      <c r="BS5" s="5" t="s">
        <v>49</v>
      </c>
      <c r="BT5" s="5" t="s">
        <v>25</v>
      </c>
      <c r="BU5" s="5" t="s">
        <v>49</v>
      </c>
      <c r="BW5" s="4"/>
      <c r="BX5" s="4"/>
      <c r="BY5" s="4"/>
      <c r="BZ5" s="4"/>
    </row>
    <row r="6" spans="1:78" x14ac:dyDescent="0.3">
      <c r="A6" t="str">
        <f>CONCATENATE(B6," ",C6)</f>
        <v>Marianne Patineur</v>
      </c>
      <c r="B6" s="6" t="s">
        <v>50</v>
      </c>
      <c r="C6" s="6" t="s">
        <v>170</v>
      </c>
      <c r="D6" s="19">
        <v>1234567890</v>
      </c>
      <c r="E6" s="19" t="s">
        <v>168</v>
      </c>
      <c r="F6" s="7"/>
      <c r="G6" s="16" t="s">
        <v>144</v>
      </c>
      <c r="H6" s="16">
        <v>42593</v>
      </c>
      <c r="I6" s="16">
        <v>42593</v>
      </c>
      <c r="J6" s="16">
        <v>42722</v>
      </c>
      <c r="K6" s="16" t="s">
        <v>144</v>
      </c>
      <c r="L6" s="16">
        <v>42805</v>
      </c>
      <c r="M6" s="16">
        <v>42805</v>
      </c>
      <c r="N6" s="16">
        <v>42848</v>
      </c>
      <c r="O6" s="16" t="s">
        <v>144</v>
      </c>
      <c r="P6" s="16">
        <v>43001</v>
      </c>
      <c r="Q6" s="16">
        <v>43079</v>
      </c>
      <c r="R6" s="16">
        <v>43001</v>
      </c>
      <c r="S6" s="16">
        <v>43176</v>
      </c>
      <c r="T6" s="16">
        <v>43219</v>
      </c>
      <c r="U6" s="16">
        <v>43372</v>
      </c>
      <c r="V6" s="16">
        <v>43372</v>
      </c>
      <c r="W6" s="16">
        <v>43450</v>
      </c>
      <c r="X6" s="16">
        <v>43450</v>
      </c>
      <c r="Y6" s="16">
        <v>43548</v>
      </c>
      <c r="Z6" s="16">
        <v>43548</v>
      </c>
      <c r="AA6" s="16">
        <v>44513</v>
      </c>
      <c r="AB6" s="16">
        <v>44177</v>
      </c>
      <c r="AC6" s="16">
        <v>43813</v>
      </c>
      <c r="AD6" s="16">
        <v>43708</v>
      </c>
      <c r="AE6" s="16">
        <v>43708</v>
      </c>
      <c r="AF6" s="16">
        <v>44177</v>
      </c>
      <c r="AG6" s="16" t="s">
        <v>144</v>
      </c>
      <c r="AH6" s="16"/>
      <c r="AI6" s="16"/>
      <c r="AJ6" s="16"/>
      <c r="AK6" s="16"/>
      <c r="AL6" s="16"/>
      <c r="AM6" s="16"/>
      <c r="AN6" s="16"/>
      <c r="AO6" s="16">
        <v>43001</v>
      </c>
      <c r="AP6" s="16">
        <v>43079</v>
      </c>
      <c r="AQ6" s="16">
        <v>43079</v>
      </c>
      <c r="AR6" s="16" t="s">
        <v>51</v>
      </c>
      <c r="AS6" s="16">
        <v>43219</v>
      </c>
      <c r="AT6" s="16">
        <v>43372</v>
      </c>
      <c r="AU6" s="16" t="s">
        <v>144</v>
      </c>
      <c r="AV6" s="16">
        <v>43583</v>
      </c>
      <c r="AW6" s="16">
        <v>44513</v>
      </c>
      <c r="AX6" s="16">
        <v>44696</v>
      </c>
      <c r="AY6" s="16">
        <v>45046</v>
      </c>
      <c r="AZ6" s="16"/>
      <c r="BA6" s="16">
        <v>43205</v>
      </c>
      <c r="BB6" s="16">
        <v>43198</v>
      </c>
      <c r="BC6" s="16">
        <v>43197</v>
      </c>
      <c r="BD6" s="16">
        <v>43211</v>
      </c>
      <c r="BE6" s="16">
        <v>43211</v>
      </c>
      <c r="BF6" s="16">
        <v>43562</v>
      </c>
      <c r="BG6" s="16">
        <v>43562</v>
      </c>
      <c r="BH6" s="16">
        <v>44157</v>
      </c>
      <c r="BI6" s="16">
        <v>44253</v>
      </c>
      <c r="BJ6" s="16">
        <v>44696</v>
      </c>
      <c r="BK6" s="16">
        <v>44696</v>
      </c>
      <c r="BL6" s="16">
        <v>45046</v>
      </c>
      <c r="BM6" s="16">
        <v>45046</v>
      </c>
      <c r="BN6" s="16">
        <v>45381</v>
      </c>
      <c r="BO6" s="16">
        <v>45381</v>
      </c>
      <c r="BP6" s="16"/>
      <c r="BQ6" s="16"/>
      <c r="BR6" s="16"/>
      <c r="BS6" s="16"/>
      <c r="BT6" s="18"/>
      <c r="BU6" s="16"/>
      <c r="BV6" s="16"/>
      <c r="BW6" s="16"/>
      <c r="BX6" s="16"/>
      <c r="BY6" s="16"/>
      <c r="BZ6" s="16"/>
    </row>
    <row r="7" spans="1:78" x14ac:dyDescent="0.3">
      <c r="A7" t="str">
        <f t="shared" ref="A7:A70" si="0">CONCATENATE(B7," ",C7)</f>
        <v xml:space="preserve"> </v>
      </c>
      <c r="B7" s="6"/>
      <c r="C7" s="6"/>
      <c r="D7" s="19"/>
      <c r="E7" s="19"/>
      <c r="F7" s="7"/>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8"/>
      <c r="BU7" s="16"/>
      <c r="BV7" s="16"/>
      <c r="BW7" s="16"/>
      <c r="BX7" s="16"/>
      <c r="BY7" s="16"/>
      <c r="BZ7" s="16"/>
    </row>
    <row r="8" spans="1:78" x14ac:dyDescent="0.3">
      <c r="A8" t="str">
        <f t="shared" si="0"/>
        <v xml:space="preserve"> </v>
      </c>
      <c r="B8" s="6"/>
      <c r="C8" s="6"/>
      <c r="D8" s="19"/>
      <c r="E8" s="19"/>
      <c r="F8" s="7"/>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8"/>
      <c r="BU8" s="16"/>
      <c r="BV8" s="16"/>
      <c r="BW8" s="16"/>
      <c r="BX8" s="16"/>
      <c r="BY8" s="16"/>
      <c r="BZ8" s="16"/>
    </row>
    <row r="9" spans="1:78" hidden="1" x14ac:dyDescent="0.3">
      <c r="A9" t="str">
        <f t="shared" si="0"/>
        <v>Marylie Bérubé</v>
      </c>
      <c r="B9" s="6" t="s">
        <v>53</v>
      </c>
      <c r="C9" s="6" t="s">
        <v>52</v>
      </c>
      <c r="D9" s="19">
        <v>3002460133</v>
      </c>
      <c r="E9" s="19" t="s">
        <v>169</v>
      </c>
      <c r="F9" s="7"/>
      <c r="G9" s="16" t="s">
        <v>144</v>
      </c>
      <c r="H9" s="16">
        <v>41254</v>
      </c>
      <c r="I9" s="16">
        <v>41359</v>
      </c>
      <c r="J9" s="16">
        <v>41625</v>
      </c>
      <c r="K9" s="16" t="s">
        <v>144</v>
      </c>
      <c r="L9" s="16">
        <v>41716</v>
      </c>
      <c r="M9" s="16">
        <v>41625</v>
      </c>
      <c r="N9" s="16">
        <v>41755</v>
      </c>
      <c r="O9" s="16" t="s">
        <v>144</v>
      </c>
      <c r="P9" s="16">
        <v>41903</v>
      </c>
      <c r="Q9" s="16">
        <v>42022</v>
      </c>
      <c r="R9" s="16">
        <v>41903</v>
      </c>
      <c r="S9" s="16">
        <v>42078</v>
      </c>
      <c r="T9" s="16">
        <v>42266</v>
      </c>
      <c r="U9" s="16">
        <v>42120</v>
      </c>
      <c r="V9" s="16">
        <v>42351</v>
      </c>
      <c r="W9" s="16">
        <v>42484</v>
      </c>
      <c r="X9" s="16">
        <v>42848</v>
      </c>
      <c r="Y9" s="16">
        <v>43001</v>
      </c>
      <c r="Z9" s="16">
        <v>42721</v>
      </c>
      <c r="AA9" s="16" t="s">
        <v>144</v>
      </c>
      <c r="AB9" s="16" t="s">
        <v>144</v>
      </c>
      <c r="AC9" s="16">
        <v>43176</v>
      </c>
      <c r="AD9" s="16">
        <v>43219</v>
      </c>
      <c r="AE9" s="16">
        <v>43001</v>
      </c>
      <c r="AF9" s="16">
        <v>43372</v>
      </c>
      <c r="AG9" s="16" t="s">
        <v>144</v>
      </c>
      <c r="AH9" s="16"/>
      <c r="AI9" s="16"/>
      <c r="AJ9" s="16"/>
      <c r="AK9" s="16"/>
      <c r="AL9" s="16"/>
      <c r="AM9" s="16"/>
      <c r="AN9" s="16"/>
      <c r="AO9" s="16" t="s">
        <v>144</v>
      </c>
      <c r="AP9" s="16" t="s">
        <v>144</v>
      </c>
      <c r="AQ9" s="16">
        <v>41716</v>
      </c>
      <c r="AR9" s="16" t="s">
        <v>144</v>
      </c>
      <c r="AS9" s="16">
        <v>41989</v>
      </c>
      <c r="AT9" s="16">
        <v>42358</v>
      </c>
      <c r="AU9" s="16" t="s">
        <v>144</v>
      </c>
      <c r="AV9" s="16">
        <v>42848</v>
      </c>
      <c r="AW9" s="16" t="s">
        <v>144</v>
      </c>
      <c r="AX9" s="16">
        <v>43176</v>
      </c>
      <c r="AY9" s="16">
        <v>43548</v>
      </c>
      <c r="AZ9" s="16"/>
      <c r="BA9" s="16" t="s">
        <v>144</v>
      </c>
      <c r="BB9" s="16" t="s">
        <v>144</v>
      </c>
      <c r="BC9" s="16" t="s">
        <v>144</v>
      </c>
      <c r="BD9" s="16">
        <v>42120</v>
      </c>
      <c r="BE9" s="16">
        <v>42120</v>
      </c>
      <c r="BF9" s="16"/>
      <c r="BG9" s="16"/>
      <c r="BH9" s="16"/>
      <c r="BI9" s="16"/>
      <c r="BJ9" s="16"/>
      <c r="BK9" s="16"/>
      <c r="BL9" s="16"/>
      <c r="BM9" s="16"/>
      <c r="BN9" s="16"/>
      <c r="BO9" s="16"/>
      <c r="BP9" s="16"/>
      <c r="BQ9" s="16"/>
      <c r="BR9" s="16"/>
      <c r="BS9" s="16"/>
      <c r="BT9" s="18"/>
      <c r="BU9" s="16"/>
      <c r="BV9" s="16"/>
      <c r="BW9" s="16">
        <v>43086</v>
      </c>
      <c r="BX9" s="16">
        <v>43176</v>
      </c>
      <c r="BY9" s="16">
        <v>43548</v>
      </c>
      <c r="BZ9" s="16"/>
    </row>
    <row r="10" spans="1:78" x14ac:dyDescent="0.3">
      <c r="A10" t="str">
        <f t="shared" si="0"/>
        <v xml:space="preserve"> </v>
      </c>
      <c r="B10" s="6"/>
      <c r="C10" s="6"/>
      <c r="D10" s="19"/>
      <c r="E10" s="19"/>
      <c r="F10" s="7"/>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8"/>
      <c r="BU10" s="16"/>
      <c r="BV10" s="16"/>
      <c r="BW10" s="16"/>
      <c r="BX10" s="16"/>
      <c r="BY10" s="16"/>
      <c r="BZ10" s="16"/>
    </row>
    <row r="11" spans="1:78" x14ac:dyDescent="0.3">
      <c r="A11" t="str">
        <f t="shared" si="0"/>
        <v xml:space="preserve"> </v>
      </c>
      <c r="B11" s="6"/>
      <c r="C11" s="6"/>
      <c r="D11" s="19"/>
      <c r="E11" s="19"/>
      <c r="F11" s="7"/>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8"/>
      <c r="BU11" s="16"/>
      <c r="BV11" s="16"/>
      <c r="BW11" s="16"/>
      <c r="BX11" s="16"/>
      <c r="BY11" s="16"/>
      <c r="BZ11" s="16"/>
    </row>
    <row r="12" spans="1:78" x14ac:dyDescent="0.3">
      <c r="A12" t="str">
        <f t="shared" si="0"/>
        <v xml:space="preserve"> </v>
      </c>
      <c r="B12" s="6"/>
      <c r="C12" s="6"/>
      <c r="D12" s="19"/>
      <c r="E12" s="19"/>
      <c r="F12" s="7"/>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8"/>
      <c r="BU12" s="16"/>
      <c r="BV12" s="16"/>
      <c r="BW12" s="16"/>
      <c r="BX12" s="16"/>
      <c r="BY12" s="16"/>
      <c r="BZ12" s="16"/>
    </row>
    <row r="13" spans="1:78" x14ac:dyDescent="0.3">
      <c r="A13" t="str">
        <f t="shared" si="0"/>
        <v xml:space="preserve"> </v>
      </c>
      <c r="B13" s="6"/>
      <c r="C13" s="6"/>
      <c r="D13" s="19"/>
      <c r="E13" s="19"/>
      <c r="F13" s="7"/>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8"/>
      <c r="BU13" s="16"/>
      <c r="BV13" s="16"/>
      <c r="BW13" s="16"/>
      <c r="BX13" s="16"/>
      <c r="BY13" s="16"/>
      <c r="BZ13" s="16"/>
    </row>
    <row r="14" spans="1:78" x14ac:dyDescent="0.3">
      <c r="A14" t="str">
        <f t="shared" si="0"/>
        <v xml:space="preserve"> </v>
      </c>
      <c r="B14" s="6"/>
      <c r="C14" s="6"/>
      <c r="D14" s="19"/>
      <c r="E14" s="19"/>
      <c r="F14" s="7"/>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8"/>
      <c r="BU14" s="16"/>
      <c r="BV14" s="16"/>
      <c r="BW14" s="16"/>
      <c r="BX14" s="16"/>
      <c r="BY14" s="16"/>
      <c r="BZ14" s="16"/>
    </row>
    <row r="15" spans="1:78" x14ac:dyDescent="0.3">
      <c r="A15" t="str">
        <f t="shared" si="0"/>
        <v xml:space="preserve"> </v>
      </c>
      <c r="B15" s="6"/>
      <c r="C15" s="6"/>
      <c r="D15" s="19"/>
      <c r="E15" s="19"/>
      <c r="F15" s="7"/>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8"/>
      <c r="BU15" s="16"/>
      <c r="BV15" s="16"/>
      <c r="BW15" s="16"/>
      <c r="BX15" s="16"/>
      <c r="BY15" s="16"/>
      <c r="BZ15" s="16"/>
    </row>
    <row r="16" spans="1:78" hidden="1" x14ac:dyDescent="0.3">
      <c r="A16" t="str">
        <f t="shared" si="0"/>
        <v>Mai-Anne Dionne</v>
      </c>
      <c r="B16" s="6" t="s">
        <v>57</v>
      </c>
      <c r="C16" s="6" t="s">
        <v>56</v>
      </c>
      <c r="D16" s="19">
        <v>3002773756</v>
      </c>
      <c r="E16" s="19" t="s">
        <v>169</v>
      </c>
      <c r="F16" s="7"/>
      <c r="G16" s="16" t="s">
        <v>144</v>
      </c>
      <c r="H16" s="16">
        <v>42311</v>
      </c>
      <c r="I16" s="16">
        <v>42358</v>
      </c>
      <c r="J16" s="16">
        <v>42638</v>
      </c>
      <c r="K16" s="16" t="s">
        <v>144</v>
      </c>
      <c r="L16" s="16">
        <v>42722</v>
      </c>
      <c r="M16" s="16">
        <v>42682</v>
      </c>
      <c r="N16" s="16">
        <v>42805</v>
      </c>
      <c r="O16" s="16" t="s">
        <v>144</v>
      </c>
      <c r="P16" s="16">
        <v>43001</v>
      </c>
      <c r="Q16" s="16">
        <v>43079</v>
      </c>
      <c r="R16" s="16">
        <v>43001</v>
      </c>
      <c r="S16" s="16">
        <v>43442</v>
      </c>
      <c r="T16" s="16"/>
      <c r="U16" s="16"/>
      <c r="V16" s="16">
        <v>43583</v>
      </c>
      <c r="W16" s="16"/>
      <c r="X16" s="16"/>
      <c r="Y16" s="16"/>
      <c r="Z16" s="16"/>
      <c r="AA16" s="16"/>
      <c r="AB16" s="16"/>
      <c r="AC16" s="16"/>
      <c r="AD16" s="16"/>
      <c r="AE16" s="16"/>
      <c r="AF16" s="16"/>
      <c r="AG16" s="16"/>
      <c r="AH16" s="16"/>
      <c r="AI16" s="16"/>
      <c r="AJ16" s="16"/>
      <c r="AK16" s="16"/>
      <c r="AL16" s="16"/>
      <c r="AM16" s="16"/>
      <c r="AN16" s="16"/>
      <c r="AO16" s="16" t="s">
        <v>144</v>
      </c>
      <c r="AP16" s="16">
        <v>42806</v>
      </c>
      <c r="AQ16" s="16">
        <v>42848</v>
      </c>
      <c r="AR16" s="16">
        <v>43079</v>
      </c>
      <c r="AS16" s="16">
        <v>43079</v>
      </c>
      <c r="AT16" s="16">
        <v>43219</v>
      </c>
      <c r="AU16" s="16"/>
      <c r="AV16" s="16"/>
      <c r="AW16" s="16"/>
      <c r="AX16" s="16"/>
      <c r="AY16" s="16"/>
      <c r="AZ16" s="16"/>
      <c r="BA16" s="16" t="s">
        <v>144</v>
      </c>
      <c r="BB16" s="16" t="s">
        <v>144</v>
      </c>
      <c r="BC16" s="16" t="s">
        <v>144</v>
      </c>
      <c r="BD16" s="16">
        <v>42805</v>
      </c>
      <c r="BE16" s="16">
        <v>42848</v>
      </c>
      <c r="BF16" s="16"/>
      <c r="BG16" s="16">
        <v>43219</v>
      </c>
      <c r="BH16" s="16"/>
      <c r="BI16" s="16"/>
      <c r="BJ16" s="16"/>
      <c r="BK16" s="16"/>
      <c r="BL16" s="16"/>
      <c r="BM16" s="16"/>
      <c r="BN16" s="16"/>
      <c r="BO16" s="16"/>
      <c r="BP16" s="16"/>
      <c r="BQ16" s="16"/>
      <c r="BR16" s="16"/>
      <c r="BS16" s="16"/>
      <c r="BT16" s="18"/>
      <c r="BU16" s="16"/>
      <c r="BV16" s="16"/>
      <c r="BW16" s="16"/>
      <c r="BX16" s="16"/>
      <c r="BY16" s="16"/>
      <c r="BZ16" s="16"/>
    </row>
    <row r="17" spans="1:78" hidden="1" x14ac:dyDescent="0.3">
      <c r="A17" t="str">
        <f t="shared" si="0"/>
        <v>Léa Harton</v>
      </c>
      <c r="B17" s="6" t="s">
        <v>58</v>
      </c>
      <c r="C17" s="6" t="s">
        <v>59</v>
      </c>
      <c r="D17" s="19">
        <v>3002937297</v>
      </c>
      <c r="E17" s="19" t="s">
        <v>169</v>
      </c>
      <c r="F17" s="7"/>
      <c r="G17" s="16" t="s">
        <v>144</v>
      </c>
      <c r="H17" s="16">
        <v>42311</v>
      </c>
      <c r="I17" s="16">
        <v>42311</v>
      </c>
      <c r="J17" s="16">
        <v>42358</v>
      </c>
      <c r="K17" s="16" t="s">
        <v>144</v>
      </c>
      <c r="L17" s="16">
        <v>42484</v>
      </c>
      <c r="M17" s="16">
        <v>42444</v>
      </c>
      <c r="N17" s="16">
        <v>42638</v>
      </c>
      <c r="O17" s="16" t="s">
        <v>144</v>
      </c>
      <c r="P17" s="16">
        <v>42722</v>
      </c>
      <c r="Q17" s="16">
        <v>42848</v>
      </c>
      <c r="R17" s="16">
        <v>42722</v>
      </c>
      <c r="S17" s="16">
        <v>43001</v>
      </c>
      <c r="T17" s="16">
        <v>43079</v>
      </c>
      <c r="U17" s="16">
        <v>43219</v>
      </c>
      <c r="V17" s="16">
        <v>43219</v>
      </c>
      <c r="W17" s="16">
        <v>43219</v>
      </c>
      <c r="X17" s="16">
        <v>43548</v>
      </c>
      <c r="Y17" s="16">
        <v>43372</v>
      </c>
      <c r="Z17" s="16">
        <v>44513</v>
      </c>
      <c r="AA17" s="16"/>
      <c r="AB17" s="16"/>
      <c r="AC17" s="16"/>
      <c r="AD17" s="16"/>
      <c r="AE17" s="16"/>
      <c r="AF17" s="16"/>
      <c r="AG17" s="16"/>
      <c r="AH17" s="16"/>
      <c r="AI17" s="16"/>
      <c r="AJ17" s="16"/>
      <c r="AK17" s="16"/>
      <c r="AL17" s="16"/>
      <c r="AM17" s="16"/>
      <c r="AN17" s="16"/>
      <c r="AO17" s="16" t="s">
        <v>144</v>
      </c>
      <c r="AP17" s="16" t="s">
        <v>144</v>
      </c>
      <c r="AQ17" s="16">
        <v>42358</v>
      </c>
      <c r="AR17" s="16" t="s">
        <v>144</v>
      </c>
      <c r="AS17" s="16">
        <v>42682</v>
      </c>
      <c r="AT17" s="16">
        <v>43079</v>
      </c>
      <c r="AU17" s="16"/>
      <c r="AV17" s="16"/>
      <c r="AW17" s="16"/>
      <c r="AX17" s="16"/>
      <c r="AY17" s="16"/>
      <c r="AZ17" s="16"/>
      <c r="BA17" s="16" t="s">
        <v>144</v>
      </c>
      <c r="BB17" s="16" t="s">
        <v>144</v>
      </c>
      <c r="BC17" s="16" t="s">
        <v>144</v>
      </c>
      <c r="BD17" s="16">
        <v>42444</v>
      </c>
      <c r="BE17" s="16">
        <v>42484</v>
      </c>
      <c r="BF17" s="16" t="s">
        <v>144</v>
      </c>
      <c r="BG17" s="16" t="s">
        <v>144</v>
      </c>
      <c r="BH17" s="16">
        <v>42722</v>
      </c>
      <c r="BI17" s="16">
        <v>42722</v>
      </c>
      <c r="BJ17" s="16">
        <v>43583</v>
      </c>
      <c r="BK17" s="16">
        <v>43583</v>
      </c>
      <c r="BL17" s="16"/>
      <c r="BM17" s="16"/>
      <c r="BN17" s="16"/>
      <c r="BO17" s="16"/>
      <c r="BP17" s="16"/>
      <c r="BQ17" s="16"/>
      <c r="BR17" s="16"/>
      <c r="BS17" s="16"/>
      <c r="BT17" s="18"/>
      <c r="BU17" s="16"/>
      <c r="BV17" s="16"/>
      <c r="BW17" s="16">
        <v>43176</v>
      </c>
      <c r="BX17" s="16"/>
      <c r="BY17" s="16"/>
      <c r="BZ17" s="16"/>
    </row>
    <row r="18" spans="1:78" x14ac:dyDescent="0.3">
      <c r="A18" t="str">
        <f t="shared" si="0"/>
        <v xml:space="preserve"> </v>
      </c>
      <c r="B18" s="6"/>
      <c r="C18" s="6"/>
      <c r="D18" s="19"/>
      <c r="E18" s="19"/>
      <c r="F18" s="7"/>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8"/>
      <c r="BU18" s="16"/>
      <c r="BV18" s="16"/>
      <c r="BW18" s="16"/>
      <c r="BX18" s="16"/>
      <c r="BY18" s="16"/>
      <c r="BZ18" s="16"/>
    </row>
    <row r="19" spans="1:78" x14ac:dyDescent="0.3">
      <c r="A19" t="str">
        <f t="shared" si="0"/>
        <v xml:space="preserve"> </v>
      </c>
      <c r="B19" s="6"/>
      <c r="C19" s="6"/>
      <c r="D19" s="19"/>
      <c r="E19" s="19"/>
      <c r="F19" s="7"/>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8"/>
      <c r="BU19" s="16"/>
      <c r="BV19" s="16"/>
      <c r="BW19" s="16"/>
      <c r="BX19" s="16"/>
      <c r="BY19" s="16"/>
      <c r="BZ19" s="16"/>
    </row>
    <row r="20" spans="1:78" hidden="1" x14ac:dyDescent="0.3">
      <c r="A20" t="str">
        <f t="shared" si="0"/>
        <v>Mathilde Lavoie</v>
      </c>
      <c r="B20" s="6" t="s">
        <v>62</v>
      </c>
      <c r="C20" s="6" t="s">
        <v>61</v>
      </c>
      <c r="D20" s="19">
        <v>3002533721</v>
      </c>
      <c r="E20" s="19" t="s">
        <v>169</v>
      </c>
      <c r="F20" s="7"/>
      <c r="G20" s="16" t="s">
        <v>144</v>
      </c>
      <c r="H20" s="16">
        <v>41391</v>
      </c>
      <c r="I20" s="16">
        <v>41538</v>
      </c>
      <c r="J20" s="16">
        <v>41538</v>
      </c>
      <c r="K20" s="16" t="s">
        <v>144</v>
      </c>
      <c r="L20" s="16">
        <v>41583</v>
      </c>
      <c r="M20" s="16">
        <v>41625</v>
      </c>
      <c r="N20" s="16">
        <v>41716</v>
      </c>
      <c r="O20" s="16" t="s">
        <v>144</v>
      </c>
      <c r="P20" s="16">
        <v>41903</v>
      </c>
      <c r="Q20" s="16">
        <v>42022</v>
      </c>
      <c r="R20" s="16">
        <v>41903</v>
      </c>
      <c r="S20" s="16">
        <v>42120</v>
      </c>
      <c r="T20" s="16">
        <v>42449</v>
      </c>
      <c r="U20" s="16">
        <v>42351</v>
      </c>
      <c r="V20" s="16">
        <v>42120</v>
      </c>
      <c r="W20" s="16">
        <v>42638</v>
      </c>
      <c r="X20" s="16">
        <v>42848</v>
      </c>
      <c r="Y20" s="16">
        <v>42638</v>
      </c>
      <c r="Z20" s="16">
        <v>42484</v>
      </c>
      <c r="AA20" s="16">
        <v>43176</v>
      </c>
      <c r="AB20" s="16">
        <v>43450</v>
      </c>
      <c r="AC20" s="16">
        <v>43176</v>
      </c>
      <c r="AD20" s="16">
        <v>43086</v>
      </c>
      <c r="AE20" s="16">
        <v>42848</v>
      </c>
      <c r="AF20" s="16">
        <v>43086</v>
      </c>
      <c r="AG20" s="16" t="s">
        <v>144</v>
      </c>
      <c r="AH20" s="16"/>
      <c r="AI20" s="16"/>
      <c r="AJ20" s="16"/>
      <c r="AK20" s="16"/>
      <c r="AL20" s="16"/>
      <c r="AM20" s="16"/>
      <c r="AN20" s="16"/>
      <c r="AO20" s="16" t="s">
        <v>144</v>
      </c>
      <c r="AP20" s="16" t="s">
        <v>144</v>
      </c>
      <c r="AQ20" s="16">
        <v>41716</v>
      </c>
      <c r="AR20" s="16" t="s">
        <v>144</v>
      </c>
      <c r="AS20" s="16">
        <v>42087</v>
      </c>
      <c r="AT20" s="16">
        <v>42358</v>
      </c>
      <c r="AU20" s="16" t="s">
        <v>144</v>
      </c>
      <c r="AV20" s="16">
        <v>43075</v>
      </c>
      <c r="AW20" s="16" t="s">
        <v>144</v>
      </c>
      <c r="AX20" s="16">
        <v>43219</v>
      </c>
      <c r="AY20" s="16"/>
      <c r="AZ20" s="16"/>
      <c r="BA20" s="16" t="s">
        <v>144</v>
      </c>
      <c r="BB20" s="16" t="s">
        <v>144</v>
      </c>
      <c r="BC20" s="16" t="s">
        <v>144</v>
      </c>
      <c r="BD20" s="16">
        <v>41903</v>
      </c>
      <c r="BE20" s="16">
        <v>42120</v>
      </c>
      <c r="BF20" s="16" t="s">
        <v>144</v>
      </c>
      <c r="BG20" s="16" t="s">
        <v>144</v>
      </c>
      <c r="BH20" s="16">
        <v>42444</v>
      </c>
      <c r="BI20" s="16">
        <v>42484</v>
      </c>
      <c r="BJ20" s="16">
        <v>43548</v>
      </c>
      <c r="BK20" s="16">
        <v>43548</v>
      </c>
      <c r="BL20" s="16"/>
      <c r="BM20" s="16"/>
      <c r="BN20" s="16"/>
      <c r="BO20" s="16"/>
      <c r="BP20" s="16"/>
      <c r="BQ20" s="16"/>
      <c r="BR20" s="16"/>
      <c r="BS20" s="16"/>
      <c r="BT20" s="18"/>
      <c r="BU20" s="16"/>
      <c r="BV20" s="16"/>
      <c r="BW20" s="16">
        <v>43086</v>
      </c>
      <c r="BX20" s="16">
        <v>43176</v>
      </c>
      <c r="BY20" s="16">
        <v>43548</v>
      </c>
      <c r="BZ20" s="16"/>
    </row>
    <row r="21" spans="1:78" hidden="1" x14ac:dyDescent="0.3">
      <c r="A21" t="str">
        <f t="shared" si="0"/>
        <v>Frédérique Morneau-Cartier</v>
      </c>
      <c r="B21" s="6" t="s">
        <v>63</v>
      </c>
      <c r="C21" s="6" t="s">
        <v>64</v>
      </c>
      <c r="D21" s="19">
        <v>3002773767</v>
      </c>
      <c r="E21" s="19" t="s">
        <v>169</v>
      </c>
      <c r="F21" s="7"/>
      <c r="G21" s="16" t="s">
        <v>144</v>
      </c>
      <c r="H21" s="16">
        <v>41583</v>
      </c>
      <c r="I21" s="16">
        <v>41625</v>
      </c>
      <c r="J21" s="16">
        <v>41625</v>
      </c>
      <c r="K21" s="16" t="s">
        <v>144</v>
      </c>
      <c r="L21" s="16">
        <v>41903</v>
      </c>
      <c r="M21" s="16">
        <v>41716</v>
      </c>
      <c r="N21" s="16">
        <v>42022</v>
      </c>
      <c r="O21" s="16" t="s">
        <v>144</v>
      </c>
      <c r="P21" s="16">
        <v>42078</v>
      </c>
      <c r="Q21" s="16">
        <v>42448</v>
      </c>
      <c r="R21" s="16">
        <v>42078</v>
      </c>
      <c r="S21" s="16">
        <v>42449</v>
      </c>
      <c r="T21" s="16">
        <v>42638</v>
      </c>
      <c r="U21" s="16">
        <v>42806</v>
      </c>
      <c r="V21" s="16">
        <v>42806</v>
      </c>
      <c r="W21" s="16">
        <v>42848</v>
      </c>
      <c r="X21" s="16">
        <v>43086</v>
      </c>
      <c r="Y21" s="16">
        <v>43001</v>
      </c>
      <c r="Z21" s="16">
        <v>43001</v>
      </c>
      <c r="AA21" s="16">
        <v>43548</v>
      </c>
      <c r="AB21" s="16" t="s">
        <v>144</v>
      </c>
      <c r="AC21" s="16" t="s">
        <v>144</v>
      </c>
      <c r="AD21" s="16">
        <v>43219</v>
      </c>
      <c r="AE21" s="16">
        <v>43176</v>
      </c>
      <c r="AF21" s="16">
        <v>43548</v>
      </c>
      <c r="AG21" s="16" t="s">
        <v>144</v>
      </c>
      <c r="AH21" s="16"/>
      <c r="AI21" s="16"/>
      <c r="AJ21" s="16"/>
      <c r="AK21" s="16"/>
      <c r="AL21" s="16"/>
      <c r="AM21" s="16"/>
      <c r="AN21" s="16"/>
      <c r="AO21" s="16" t="s">
        <v>144</v>
      </c>
      <c r="AP21" s="16" t="s">
        <v>144</v>
      </c>
      <c r="AQ21" s="16">
        <v>41716</v>
      </c>
      <c r="AR21" s="16" t="s">
        <v>144</v>
      </c>
      <c r="AS21" s="16">
        <v>42087</v>
      </c>
      <c r="AT21" s="16">
        <v>42358</v>
      </c>
      <c r="AU21" s="16" t="s">
        <v>144</v>
      </c>
      <c r="AV21" s="16">
        <v>42638</v>
      </c>
      <c r="AW21" s="16" t="s">
        <v>144</v>
      </c>
      <c r="AX21" s="16">
        <v>42848</v>
      </c>
      <c r="AY21" s="16">
        <v>43176</v>
      </c>
      <c r="AZ21" s="16"/>
      <c r="BA21" s="16" t="s">
        <v>144</v>
      </c>
      <c r="BB21" s="16" t="s">
        <v>144</v>
      </c>
      <c r="BC21" s="16" t="s">
        <v>144</v>
      </c>
      <c r="BD21" s="16">
        <v>42358</v>
      </c>
      <c r="BE21" s="16">
        <v>42444</v>
      </c>
      <c r="BF21" s="16" t="s">
        <v>144</v>
      </c>
      <c r="BG21" s="16" t="s">
        <v>144</v>
      </c>
      <c r="BH21" s="16">
        <v>42682</v>
      </c>
      <c r="BI21" s="16">
        <v>42682</v>
      </c>
      <c r="BJ21" s="16"/>
      <c r="BK21" s="16"/>
      <c r="BL21" s="16"/>
      <c r="BM21" s="16"/>
      <c r="BN21" s="16"/>
      <c r="BO21" s="16"/>
      <c r="BP21" s="16"/>
      <c r="BQ21" s="16"/>
      <c r="BR21" s="16"/>
      <c r="BS21" s="16"/>
      <c r="BT21" s="18"/>
      <c r="BU21" s="16"/>
      <c r="BV21" s="16"/>
      <c r="BW21" s="16"/>
      <c r="BX21" s="16"/>
      <c r="BY21" s="16"/>
      <c r="BZ21" s="16"/>
    </row>
    <row r="22" spans="1:78" hidden="1" x14ac:dyDescent="0.3">
      <c r="A22" t="str">
        <f t="shared" si="0"/>
        <v>Flavie Normandeau</v>
      </c>
      <c r="B22" s="6" t="s">
        <v>65</v>
      </c>
      <c r="C22" s="6" t="s">
        <v>66</v>
      </c>
      <c r="D22" s="19" t="s">
        <v>67</v>
      </c>
      <c r="E22" s="19" t="s">
        <v>169</v>
      </c>
      <c r="F22" s="7"/>
      <c r="G22" s="16">
        <v>43756</v>
      </c>
      <c r="H22" s="16">
        <v>43777</v>
      </c>
      <c r="I22" s="16">
        <v>43805</v>
      </c>
      <c r="J22" s="16">
        <v>43854</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v>43450</v>
      </c>
      <c r="AP22" s="16">
        <v>43548</v>
      </c>
      <c r="AQ22" s="16">
        <v>43807</v>
      </c>
      <c r="AR22" s="16"/>
      <c r="AS22" s="16"/>
      <c r="AT22" s="16"/>
      <c r="AU22" s="16"/>
      <c r="AV22" s="16"/>
      <c r="AW22" s="16"/>
      <c r="AX22" s="16"/>
      <c r="AY22" s="16"/>
      <c r="AZ22" s="16"/>
      <c r="BA22" s="16">
        <v>43499</v>
      </c>
      <c r="BB22" s="16">
        <v>43807</v>
      </c>
      <c r="BC22" s="16">
        <v>43541</v>
      </c>
      <c r="BD22" s="16"/>
      <c r="BE22" s="16"/>
      <c r="BF22" s="16"/>
      <c r="BG22" s="16"/>
      <c r="BH22" s="16"/>
      <c r="BI22" s="16"/>
      <c r="BJ22" s="16"/>
      <c r="BK22" s="16"/>
      <c r="BL22" s="16"/>
      <c r="BM22" s="16"/>
      <c r="BN22" s="16"/>
      <c r="BO22" s="16"/>
      <c r="BP22" s="16"/>
      <c r="BQ22" s="16"/>
      <c r="BR22" s="16"/>
      <c r="BS22" s="16"/>
      <c r="BT22" s="18"/>
      <c r="BU22" s="16"/>
      <c r="BV22" s="16"/>
      <c r="BW22" s="16"/>
      <c r="BX22" s="16"/>
      <c r="BY22" s="16"/>
      <c r="BZ22" s="16"/>
    </row>
    <row r="23" spans="1:78" hidden="1" x14ac:dyDescent="0.3">
      <c r="A23" t="str">
        <f t="shared" si="0"/>
        <v>Alexane Patenaude</v>
      </c>
      <c r="B23" s="6" t="s">
        <v>68</v>
      </c>
      <c r="C23" s="6" t="s">
        <v>69</v>
      </c>
      <c r="D23" s="19">
        <v>3002460129</v>
      </c>
      <c r="E23" s="19" t="s">
        <v>169</v>
      </c>
      <c r="F23" s="7"/>
      <c r="G23" s="16" t="s">
        <v>144</v>
      </c>
      <c r="H23" s="16">
        <v>41986</v>
      </c>
      <c r="I23" s="16">
        <v>42070</v>
      </c>
      <c r="J23" s="16">
        <v>42070</v>
      </c>
      <c r="K23" s="16" t="s">
        <v>144</v>
      </c>
      <c r="L23" s="16">
        <v>42714</v>
      </c>
      <c r="M23" s="16">
        <v>42351</v>
      </c>
      <c r="N23" s="16">
        <v>42714</v>
      </c>
      <c r="O23" s="16" t="s">
        <v>144</v>
      </c>
      <c r="P23" s="16">
        <v>42800</v>
      </c>
      <c r="Q23" s="16">
        <v>43176</v>
      </c>
      <c r="R23" s="16">
        <v>43001</v>
      </c>
      <c r="S23" s="16">
        <v>43372</v>
      </c>
      <c r="T23" s="16">
        <v>43708</v>
      </c>
      <c r="U23" s="16">
        <v>43548</v>
      </c>
      <c r="V23" s="16">
        <v>43442</v>
      </c>
      <c r="W23" s="16"/>
      <c r="X23" s="16"/>
      <c r="Y23" s="16"/>
      <c r="Z23" s="16"/>
      <c r="AA23" s="16"/>
      <c r="AB23" s="16"/>
      <c r="AC23" s="16"/>
      <c r="AD23" s="16"/>
      <c r="AE23" s="16"/>
      <c r="AF23" s="16"/>
      <c r="AG23" s="16"/>
      <c r="AH23" s="16"/>
      <c r="AI23" s="16"/>
      <c r="AJ23" s="16"/>
      <c r="AK23" s="16"/>
      <c r="AL23" s="16"/>
      <c r="AM23" s="16"/>
      <c r="AN23" s="16"/>
      <c r="AO23" s="16" t="s">
        <v>144</v>
      </c>
      <c r="AP23" s="16" t="s">
        <v>144</v>
      </c>
      <c r="AQ23" s="16">
        <v>42432</v>
      </c>
      <c r="AR23" s="16" t="s">
        <v>144</v>
      </c>
      <c r="AS23" s="16">
        <v>42800</v>
      </c>
      <c r="AT23" s="16">
        <v>43219</v>
      </c>
      <c r="AU23" s="16"/>
      <c r="AV23" s="16"/>
      <c r="AW23" s="16"/>
      <c r="AX23" s="16"/>
      <c r="AY23" s="16"/>
      <c r="AZ23" s="16"/>
      <c r="BA23" s="16" t="s">
        <v>144</v>
      </c>
      <c r="BB23" s="16" t="s">
        <v>144</v>
      </c>
      <c r="BC23" s="16" t="s">
        <v>144</v>
      </c>
      <c r="BD23" s="16">
        <v>42714</v>
      </c>
      <c r="BE23" s="16">
        <v>42800</v>
      </c>
      <c r="BF23" s="16">
        <v>43492</v>
      </c>
      <c r="BG23" s="16"/>
      <c r="BH23" s="16"/>
      <c r="BI23" s="16"/>
      <c r="BJ23" s="16"/>
      <c r="BK23" s="16"/>
      <c r="BL23" s="16"/>
      <c r="BM23" s="16"/>
      <c r="BN23" s="16"/>
      <c r="BO23" s="16"/>
      <c r="BP23" s="16"/>
      <c r="BQ23" s="16"/>
      <c r="BR23" s="16"/>
      <c r="BS23" s="16"/>
      <c r="BT23" s="18"/>
      <c r="BU23" s="16"/>
      <c r="BV23" s="16"/>
      <c r="BW23" s="16">
        <v>43176</v>
      </c>
      <c r="BX23" s="16"/>
      <c r="BY23" s="16"/>
      <c r="BZ23" s="16"/>
    </row>
    <row r="24" spans="1:78" hidden="1" x14ac:dyDescent="0.3">
      <c r="A24" t="str">
        <f t="shared" si="0"/>
        <v>Annabelle Roy</v>
      </c>
      <c r="B24" s="6" t="s">
        <v>55</v>
      </c>
      <c r="C24" s="6" t="s">
        <v>70</v>
      </c>
      <c r="D24" s="19">
        <v>3002865251</v>
      </c>
      <c r="E24" s="19" t="s">
        <v>169</v>
      </c>
      <c r="F24" s="7"/>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v>43415</v>
      </c>
      <c r="AP24" s="16">
        <v>43786</v>
      </c>
      <c r="AQ24" s="16">
        <v>43821</v>
      </c>
      <c r="AR24" s="16"/>
      <c r="AS24" s="16"/>
      <c r="AT24" s="16"/>
      <c r="AU24" s="16"/>
      <c r="AV24" s="16"/>
      <c r="AW24" s="16"/>
      <c r="AX24" s="16"/>
      <c r="AY24" s="16"/>
      <c r="AZ24" s="16"/>
      <c r="BA24" s="16">
        <v>43380</v>
      </c>
      <c r="BB24" s="16">
        <v>43541</v>
      </c>
      <c r="BC24" s="16">
        <v>43541</v>
      </c>
      <c r="BD24" s="16"/>
      <c r="BE24" s="16"/>
      <c r="BF24" s="16"/>
      <c r="BG24" s="16"/>
      <c r="BH24" s="16"/>
      <c r="BI24" s="16"/>
      <c r="BJ24" s="16"/>
      <c r="BK24" s="16"/>
      <c r="BL24" s="16"/>
      <c r="BM24" s="16"/>
      <c r="BN24" s="16"/>
      <c r="BO24" s="16"/>
      <c r="BP24" s="16"/>
      <c r="BQ24" s="16"/>
      <c r="BR24" s="16"/>
      <c r="BS24" s="16"/>
      <c r="BT24" s="18"/>
      <c r="BU24" s="16"/>
      <c r="BV24" s="16"/>
      <c r="BW24" s="16"/>
      <c r="BX24" s="16"/>
      <c r="BY24" s="16"/>
      <c r="BZ24" s="16"/>
    </row>
    <row r="25" spans="1:78" hidden="1" x14ac:dyDescent="0.3">
      <c r="A25" t="str">
        <f t="shared" si="0"/>
        <v>Juliette Roy</v>
      </c>
      <c r="B25" s="6" t="s">
        <v>60</v>
      </c>
      <c r="C25" s="6" t="s">
        <v>70</v>
      </c>
      <c r="D25" s="19">
        <v>3003043844</v>
      </c>
      <c r="E25" s="19" t="s">
        <v>169</v>
      </c>
      <c r="F25" s="7"/>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v>43772</v>
      </c>
      <c r="AP25" s="16">
        <v>43793</v>
      </c>
      <c r="AQ25" s="16">
        <v>43800</v>
      </c>
      <c r="AR25" s="16">
        <v>44147</v>
      </c>
      <c r="AS25" s="16">
        <v>44521</v>
      </c>
      <c r="AT25" s="16"/>
      <c r="AU25" s="16"/>
      <c r="AV25" s="16"/>
      <c r="AW25" s="16"/>
      <c r="AX25" s="16"/>
      <c r="AY25" s="16"/>
      <c r="AZ25" s="16"/>
      <c r="BA25" s="16">
        <v>43478</v>
      </c>
      <c r="BB25" s="16">
        <v>43548</v>
      </c>
      <c r="BC25" s="16">
        <v>43548</v>
      </c>
      <c r="BD25" s="16"/>
      <c r="BE25" s="16"/>
      <c r="BF25" s="16"/>
      <c r="BG25" s="16"/>
      <c r="BH25" s="16"/>
      <c r="BI25" s="16"/>
      <c r="BJ25" s="16"/>
      <c r="BK25" s="16"/>
      <c r="BL25" s="16"/>
      <c r="BM25" s="16"/>
      <c r="BN25" s="16"/>
      <c r="BO25" s="16"/>
      <c r="BP25" s="16"/>
      <c r="BQ25" s="16"/>
      <c r="BR25" s="16"/>
      <c r="BS25" s="16"/>
      <c r="BT25" s="18"/>
      <c r="BU25" s="16"/>
      <c r="BV25" s="16"/>
      <c r="BW25" s="16"/>
      <c r="BX25" s="16"/>
      <c r="BY25" s="16"/>
      <c r="BZ25" s="16"/>
    </row>
    <row r="26" spans="1:78" hidden="1" x14ac:dyDescent="0.3">
      <c r="A26" t="str">
        <f t="shared" si="0"/>
        <v>Maëve Normandeau</v>
      </c>
      <c r="B26" s="6" t="s">
        <v>71</v>
      </c>
      <c r="C26" s="6" t="s">
        <v>66</v>
      </c>
      <c r="D26" s="19" t="s">
        <v>75</v>
      </c>
      <c r="E26" s="19" t="s">
        <v>169</v>
      </c>
      <c r="F26" s="7"/>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v>43541</v>
      </c>
      <c r="AP26" s="16"/>
      <c r="AQ26" s="16"/>
      <c r="AR26" s="16"/>
      <c r="AS26" s="16"/>
      <c r="AT26" s="16"/>
      <c r="AU26" s="16"/>
      <c r="AV26" s="16"/>
      <c r="AW26" s="16"/>
      <c r="AX26" s="16"/>
      <c r="AY26" s="16"/>
      <c r="AZ26" s="16"/>
      <c r="BA26" s="16">
        <v>43499</v>
      </c>
      <c r="BB26" s="16"/>
      <c r="BC26" s="16"/>
      <c r="BD26" s="16"/>
      <c r="BE26" s="16"/>
      <c r="BF26" s="16"/>
      <c r="BG26" s="16"/>
      <c r="BH26" s="16"/>
      <c r="BI26" s="16"/>
      <c r="BJ26" s="16"/>
      <c r="BK26" s="16"/>
      <c r="BL26" s="16"/>
      <c r="BM26" s="16"/>
      <c r="BN26" s="16"/>
      <c r="BO26" s="16"/>
      <c r="BP26" s="16"/>
      <c r="BQ26" s="16"/>
      <c r="BR26" s="16"/>
      <c r="BS26" s="16"/>
      <c r="BT26" s="18"/>
      <c r="BU26" s="16"/>
      <c r="BV26" s="16"/>
      <c r="BW26" s="16"/>
      <c r="BX26" s="16"/>
      <c r="BY26" s="16"/>
      <c r="BZ26" s="16"/>
    </row>
    <row r="27" spans="1:78" hidden="1" x14ac:dyDescent="0.3">
      <c r="A27" t="str">
        <f t="shared" si="0"/>
        <v>Myriam Caron</v>
      </c>
      <c r="B27" s="6" t="s">
        <v>72</v>
      </c>
      <c r="C27" s="6" t="s">
        <v>54</v>
      </c>
      <c r="D27" s="19" t="s">
        <v>73</v>
      </c>
      <c r="E27" s="19" t="s">
        <v>169</v>
      </c>
      <c r="F27" s="7"/>
      <c r="G27" s="16">
        <v>43471</v>
      </c>
      <c r="H27" s="16">
        <v>43492</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v>43471</v>
      </c>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8"/>
      <c r="BU27" s="16"/>
      <c r="BV27" s="16"/>
      <c r="BW27" s="16"/>
      <c r="BX27" s="16"/>
      <c r="BY27" s="16"/>
      <c r="BZ27" s="16"/>
    </row>
    <row r="28" spans="1:78" x14ac:dyDescent="0.3">
      <c r="A28" t="str">
        <f t="shared" si="0"/>
        <v xml:space="preserve"> </v>
      </c>
      <c r="B28" s="6"/>
      <c r="C28" s="6"/>
      <c r="D28" s="19"/>
      <c r="E28" s="19"/>
      <c r="F28" s="7"/>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8"/>
      <c r="BU28" s="16"/>
      <c r="BV28" s="16"/>
      <c r="BW28" s="16"/>
      <c r="BX28" s="16"/>
      <c r="BY28" s="16"/>
      <c r="BZ28" s="16"/>
    </row>
    <row r="29" spans="1:78" x14ac:dyDescent="0.3">
      <c r="A29" t="str">
        <f t="shared" si="0"/>
        <v xml:space="preserve"> </v>
      </c>
      <c r="B29" s="6"/>
      <c r="C29" s="6"/>
      <c r="D29" s="19"/>
      <c r="E29" s="19"/>
      <c r="F29" s="7"/>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8"/>
      <c r="BU29" s="16"/>
      <c r="BV29" s="16"/>
      <c r="BW29" s="16"/>
      <c r="BX29" s="16"/>
      <c r="BY29" s="16"/>
      <c r="BZ29" s="16"/>
    </row>
    <row r="30" spans="1:78" x14ac:dyDescent="0.3">
      <c r="A30" t="str">
        <f t="shared" si="0"/>
        <v xml:space="preserve"> </v>
      </c>
      <c r="B30" s="6"/>
      <c r="C30" s="6"/>
      <c r="D30" s="19"/>
      <c r="E30" s="19"/>
      <c r="F30" s="7"/>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8"/>
      <c r="BU30" s="16"/>
      <c r="BV30" s="16"/>
      <c r="BW30" s="16"/>
      <c r="BX30" s="16"/>
      <c r="BY30" s="16"/>
      <c r="BZ30" s="16"/>
    </row>
    <row r="31" spans="1:78" x14ac:dyDescent="0.3">
      <c r="A31" t="str">
        <f t="shared" si="0"/>
        <v xml:space="preserve"> </v>
      </c>
      <c r="B31" s="6"/>
      <c r="C31" s="6"/>
      <c r="D31" s="19"/>
      <c r="E31" s="19"/>
      <c r="F31" s="7"/>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8"/>
      <c r="BU31" s="16"/>
      <c r="BV31" s="16"/>
      <c r="BW31" s="16"/>
      <c r="BX31" s="16"/>
      <c r="BY31" s="16"/>
      <c r="BZ31" s="16"/>
    </row>
    <row r="32" spans="1:78" x14ac:dyDescent="0.3">
      <c r="A32" t="str">
        <f t="shared" si="0"/>
        <v xml:space="preserve"> </v>
      </c>
      <c r="B32" s="6"/>
      <c r="C32" s="6"/>
      <c r="D32" s="19"/>
      <c r="E32" s="19"/>
      <c r="F32" s="7"/>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8"/>
      <c r="BU32" s="16"/>
      <c r="BV32" s="16"/>
      <c r="BW32" s="16"/>
      <c r="BX32" s="16"/>
      <c r="BY32" s="16"/>
      <c r="BZ32" s="16"/>
    </row>
    <row r="33" spans="1:78" x14ac:dyDescent="0.3">
      <c r="A33" t="str">
        <f t="shared" si="0"/>
        <v xml:space="preserve"> </v>
      </c>
      <c r="B33" s="6"/>
      <c r="C33" s="6"/>
      <c r="D33" s="19"/>
      <c r="E33" s="19"/>
      <c r="F33" s="7"/>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8"/>
      <c r="BU33" s="16"/>
      <c r="BV33" s="16"/>
      <c r="BW33" s="16"/>
      <c r="BX33" s="16"/>
      <c r="BY33" s="16"/>
      <c r="BZ33" s="16"/>
    </row>
    <row r="34" spans="1:78" x14ac:dyDescent="0.3">
      <c r="A34" t="str">
        <f t="shared" si="0"/>
        <v xml:space="preserve"> </v>
      </c>
      <c r="B34" s="6"/>
      <c r="C34" s="6"/>
      <c r="D34" s="19"/>
      <c r="E34" s="19"/>
      <c r="F34" s="7"/>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8"/>
      <c r="BU34" s="16"/>
      <c r="BV34" s="16"/>
      <c r="BW34" s="16"/>
      <c r="BX34" s="16"/>
      <c r="BY34" s="16"/>
      <c r="BZ34" s="16"/>
    </row>
    <row r="35" spans="1:78" x14ac:dyDescent="0.3">
      <c r="A35" t="str">
        <f t="shared" si="0"/>
        <v xml:space="preserve"> </v>
      </c>
      <c r="B35" s="6"/>
      <c r="C35" s="6"/>
      <c r="D35" s="19"/>
      <c r="E35" s="19"/>
      <c r="F35" s="7"/>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8"/>
      <c r="BU35" s="16"/>
      <c r="BV35" s="16"/>
      <c r="BW35" s="16"/>
      <c r="BX35" s="16"/>
      <c r="BY35" s="16"/>
      <c r="BZ35" s="16"/>
    </row>
    <row r="36" spans="1:78" x14ac:dyDescent="0.3">
      <c r="A36" t="str">
        <f t="shared" si="0"/>
        <v xml:space="preserve"> </v>
      </c>
      <c r="B36" s="6"/>
      <c r="C36" s="6"/>
      <c r="D36" s="19"/>
      <c r="E36" s="19"/>
      <c r="F36" s="7"/>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8"/>
      <c r="BU36" s="16"/>
      <c r="BV36" s="16"/>
      <c r="BW36" s="16"/>
      <c r="BX36" s="16"/>
      <c r="BY36" s="16"/>
      <c r="BZ36" s="16"/>
    </row>
    <row r="37" spans="1:78" x14ac:dyDescent="0.3">
      <c r="A37" t="str">
        <f t="shared" si="0"/>
        <v xml:space="preserve"> </v>
      </c>
      <c r="B37" s="6"/>
      <c r="C37" s="6"/>
      <c r="D37" s="19"/>
      <c r="E37" s="19"/>
      <c r="F37" s="7"/>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8"/>
      <c r="BU37" s="16"/>
      <c r="BV37" s="16"/>
      <c r="BW37" s="16"/>
      <c r="BX37" s="16"/>
      <c r="BY37" s="16"/>
      <c r="BZ37" s="16"/>
    </row>
    <row r="38" spans="1:78" x14ac:dyDescent="0.3">
      <c r="A38" t="str">
        <f t="shared" si="0"/>
        <v xml:space="preserve"> </v>
      </c>
      <c r="B38" s="6"/>
      <c r="C38" s="6"/>
      <c r="D38" s="19"/>
      <c r="E38" s="19"/>
      <c r="F38" s="7"/>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8"/>
      <c r="BU38" s="16"/>
      <c r="BV38" s="16"/>
      <c r="BW38" s="16"/>
      <c r="BX38" s="16"/>
      <c r="BY38" s="16"/>
      <c r="BZ38" s="16"/>
    </row>
    <row r="39" spans="1:78" x14ac:dyDescent="0.3">
      <c r="A39" t="str">
        <f t="shared" si="0"/>
        <v xml:space="preserve"> </v>
      </c>
      <c r="B39" s="6"/>
      <c r="C39" s="6"/>
      <c r="D39" s="19"/>
      <c r="E39" s="19"/>
      <c r="F39" s="7"/>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8"/>
      <c r="BU39" s="16"/>
      <c r="BV39" s="16"/>
      <c r="BW39" s="16"/>
      <c r="BX39" s="16"/>
      <c r="BY39" s="16"/>
      <c r="BZ39" s="16"/>
    </row>
    <row r="40" spans="1:78" x14ac:dyDescent="0.3">
      <c r="A40" t="str">
        <f t="shared" si="0"/>
        <v xml:space="preserve"> </v>
      </c>
      <c r="B40" s="6"/>
      <c r="C40" s="6"/>
      <c r="D40" s="19"/>
      <c r="E40" s="19"/>
      <c r="F40" s="7"/>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8"/>
      <c r="BU40" s="16"/>
      <c r="BV40" s="16"/>
      <c r="BW40" s="16"/>
      <c r="BX40" s="16"/>
      <c r="BY40" s="16"/>
      <c r="BZ40" s="16"/>
    </row>
    <row r="41" spans="1:78" x14ac:dyDescent="0.3">
      <c r="A41" t="str">
        <f t="shared" si="0"/>
        <v xml:space="preserve"> </v>
      </c>
      <c r="B41" s="6"/>
      <c r="C41" s="6"/>
      <c r="D41" s="19"/>
      <c r="E41" s="19"/>
      <c r="F41" s="7"/>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8"/>
      <c r="BU41" s="16"/>
      <c r="BV41" s="16"/>
      <c r="BW41" s="16"/>
      <c r="BX41" s="16"/>
      <c r="BY41" s="16"/>
      <c r="BZ41" s="16"/>
    </row>
    <row r="42" spans="1:78" x14ac:dyDescent="0.3">
      <c r="A42" t="str">
        <f t="shared" si="0"/>
        <v xml:space="preserve"> </v>
      </c>
      <c r="B42" s="6"/>
      <c r="C42" s="6"/>
      <c r="D42" s="19"/>
      <c r="E42" s="19"/>
      <c r="F42" s="7"/>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8"/>
      <c r="BU42" s="16"/>
      <c r="BV42" s="16"/>
      <c r="BW42" s="16"/>
      <c r="BX42" s="16"/>
      <c r="BY42" s="16"/>
      <c r="BZ42" s="16"/>
    </row>
    <row r="43" spans="1:78" x14ac:dyDescent="0.3">
      <c r="A43" t="str">
        <f t="shared" si="0"/>
        <v xml:space="preserve"> </v>
      </c>
      <c r="B43" s="6"/>
      <c r="C43" s="6"/>
      <c r="D43" s="19"/>
      <c r="E43" s="19"/>
      <c r="F43" s="7"/>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8"/>
      <c r="BU43" s="16"/>
      <c r="BV43" s="16"/>
      <c r="BW43" s="16"/>
      <c r="BX43" s="16"/>
      <c r="BY43" s="16"/>
      <c r="BZ43" s="16"/>
    </row>
    <row r="44" spans="1:78" x14ac:dyDescent="0.3">
      <c r="A44" t="str">
        <f t="shared" si="0"/>
        <v xml:space="preserve"> </v>
      </c>
      <c r="B44" s="6"/>
      <c r="C44" s="6"/>
      <c r="D44" s="19"/>
      <c r="E44" s="19"/>
      <c r="F44" s="7"/>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8"/>
      <c r="BU44" s="16"/>
      <c r="BV44" s="16"/>
      <c r="BW44" s="16"/>
      <c r="BX44" s="16"/>
      <c r="BY44" s="16"/>
      <c r="BZ44" s="16"/>
    </row>
    <row r="45" spans="1:78" x14ac:dyDescent="0.3">
      <c r="A45" t="str">
        <f t="shared" si="0"/>
        <v xml:space="preserve"> </v>
      </c>
      <c r="B45" s="6"/>
      <c r="C45" s="6"/>
      <c r="D45" s="19"/>
      <c r="E45" s="19"/>
      <c r="F45" s="7"/>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8"/>
      <c r="BU45" s="16"/>
      <c r="BV45" s="16"/>
      <c r="BW45" s="16"/>
      <c r="BX45" s="16"/>
      <c r="BY45" s="16"/>
      <c r="BZ45" s="16"/>
    </row>
    <row r="46" spans="1:78" x14ac:dyDescent="0.3">
      <c r="A46" t="str">
        <f t="shared" si="0"/>
        <v xml:space="preserve"> </v>
      </c>
      <c r="B46" s="6"/>
      <c r="C46" s="6"/>
      <c r="D46" s="19"/>
      <c r="E46" s="19"/>
      <c r="F46" s="7"/>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8"/>
      <c r="BU46" s="16"/>
      <c r="BV46" s="16"/>
      <c r="BW46" s="16"/>
      <c r="BX46" s="16"/>
      <c r="BY46" s="16"/>
      <c r="BZ46" s="16"/>
    </row>
    <row r="47" spans="1:78" x14ac:dyDescent="0.3">
      <c r="A47" t="str">
        <f t="shared" si="0"/>
        <v xml:space="preserve"> </v>
      </c>
      <c r="B47" s="6"/>
      <c r="C47" s="6"/>
      <c r="D47" s="19"/>
      <c r="E47" s="19"/>
      <c r="F47" s="7"/>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8"/>
      <c r="BU47" s="16"/>
      <c r="BV47" s="16"/>
      <c r="BW47" s="16"/>
      <c r="BX47" s="16"/>
      <c r="BY47" s="16"/>
      <c r="BZ47" s="16"/>
    </row>
    <row r="48" spans="1:78" x14ac:dyDescent="0.3">
      <c r="A48" t="str">
        <f t="shared" si="0"/>
        <v xml:space="preserve"> </v>
      </c>
      <c r="B48" s="6"/>
      <c r="C48" s="6"/>
      <c r="D48" s="19"/>
      <c r="E48" s="19"/>
      <c r="F48" s="7"/>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8"/>
      <c r="BU48" s="16"/>
      <c r="BV48" s="16"/>
      <c r="BW48" s="16"/>
      <c r="BX48" s="16"/>
      <c r="BY48" s="16"/>
      <c r="BZ48" s="16"/>
    </row>
    <row r="49" spans="1:78" x14ac:dyDescent="0.3">
      <c r="A49" t="str">
        <f t="shared" si="0"/>
        <v xml:space="preserve"> </v>
      </c>
      <c r="B49" s="6"/>
      <c r="C49" s="6"/>
      <c r="D49" s="19"/>
      <c r="E49" s="19"/>
      <c r="F49" s="7"/>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8"/>
      <c r="BU49" s="16"/>
      <c r="BV49" s="16"/>
      <c r="BW49" s="16"/>
      <c r="BX49" s="16"/>
      <c r="BY49" s="16"/>
      <c r="BZ49" s="16"/>
    </row>
    <row r="50" spans="1:78" x14ac:dyDescent="0.3">
      <c r="A50" t="str">
        <f t="shared" si="0"/>
        <v xml:space="preserve"> </v>
      </c>
      <c r="B50" s="6"/>
      <c r="C50" s="6"/>
      <c r="D50" s="19"/>
      <c r="E50" s="19"/>
      <c r="F50" s="7"/>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8"/>
      <c r="BU50" s="16"/>
      <c r="BV50" s="16"/>
      <c r="BW50" s="16"/>
      <c r="BX50" s="16"/>
      <c r="BY50" s="16"/>
      <c r="BZ50" s="16"/>
    </row>
    <row r="51" spans="1:78" x14ac:dyDescent="0.3">
      <c r="A51" t="str">
        <f t="shared" si="0"/>
        <v xml:space="preserve"> </v>
      </c>
      <c r="B51" s="6"/>
      <c r="C51" s="6"/>
      <c r="D51" s="19"/>
      <c r="E51" s="19"/>
      <c r="F51" s="7"/>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8"/>
      <c r="BU51" s="16"/>
      <c r="BV51" s="16"/>
      <c r="BW51" s="16"/>
      <c r="BX51" s="16"/>
      <c r="BY51" s="16"/>
      <c r="BZ51" s="16"/>
    </row>
    <row r="52" spans="1:78" x14ac:dyDescent="0.3">
      <c r="A52" t="str">
        <f t="shared" si="0"/>
        <v xml:space="preserve"> </v>
      </c>
      <c r="B52" s="6"/>
      <c r="C52" s="6"/>
      <c r="D52" s="19"/>
      <c r="E52" s="19"/>
      <c r="F52" s="7"/>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8"/>
      <c r="BU52" s="16"/>
      <c r="BV52" s="16"/>
      <c r="BW52" s="16"/>
      <c r="BX52" s="16"/>
      <c r="BY52" s="16"/>
      <c r="BZ52" s="16"/>
    </row>
    <row r="53" spans="1:78" x14ac:dyDescent="0.3">
      <c r="A53" t="str">
        <f t="shared" si="0"/>
        <v xml:space="preserve"> </v>
      </c>
      <c r="B53" s="6"/>
      <c r="C53" s="6"/>
      <c r="D53" s="19"/>
      <c r="E53" s="19"/>
      <c r="F53" s="7"/>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8"/>
      <c r="BU53" s="16"/>
      <c r="BV53" s="16"/>
      <c r="BW53" s="16"/>
      <c r="BX53" s="16"/>
      <c r="BY53" s="16"/>
      <c r="BZ53" s="16"/>
    </row>
    <row r="54" spans="1:78" x14ac:dyDescent="0.3">
      <c r="A54" t="str">
        <f t="shared" si="0"/>
        <v xml:space="preserve"> </v>
      </c>
      <c r="B54" s="6"/>
      <c r="C54" s="6"/>
      <c r="D54" s="19"/>
      <c r="E54" s="19"/>
      <c r="F54" s="7"/>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8"/>
      <c r="BU54" s="16"/>
      <c r="BV54" s="16"/>
      <c r="BW54" s="16"/>
      <c r="BX54" s="16"/>
      <c r="BY54" s="16"/>
      <c r="BZ54" s="16"/>
    </row>
    <row r="55" spans="1:78" x14ac:dyDescent="0.3">
      <c r="A55" t="str">
        <f t="shared" si="0"/>
        <v xml:space="preserve"> </v>
      </c>
      <c r="B55" s="6"/>
      <c r="C55" s="6"/>
      <c r="D55" s="19"/>
      <c r="E55" s="19"/>
      <c r="F55" s="7"/>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8"/>
      <c r="BU55" s="16"/>
      <c r="BV55" s="16"/>
      <c r="BW55" s="16"/>
      <c r="BX55" s="16"/>
      <c r="BY55" s="16"/>
      <c r="BZ55" s="16"/>
    </row>
    <row r="56" spans="1:78" x14ac:dyDescent="0.3">
      <c r="A56" t="str">
        <f t="shared" si="0"/>
        <v xml:space="preserve"> </v>
      </c>
      <c r="B56" s="6"/>
      <c r="C56" s="6"/>
      <c r="D56" s="19"/>
      <c r="E56" s="19"/>
      <c r="F56" s="7"/>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8"/>
      <c r="BU56" s="16"/>
      <c r="BV56" s="16"/>
      <c r="BW56" s="16"/>
      <c r="BX56" s="16"/>
      <c r="BY56" s="16"/>
      <c r="BZ56" s="16"/>
    </row>
    <row r="57" spans="1:78" x14ac:dyDescent="0.3">
      <c r="A57" t="str">
        <f t="shared" si="0"/>
        <v xml:space="preserve"> </v>
      </c>
      <c r="B57" s="6"/>
      <c r="C57" s="6"/>
      <c r="D57" s="19"/>
      <c r="E57" s="19"/>
      <c r="F57" s="7"/>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8"/>
      <c r="BU57" s="16"/>
      <c r="BV57" s="16"/>
      <c r="BW57" s="16"/>
      <c r="BX57" s="16"/>
      <c r="BY57" s="16"/>
      <c r="BZ57" s="16"/>
    </row>
    <row r="58" spans="1:78" x14ac:dyDescent="0.3">
      <c r="A58" t="str">
        <f t="shared" si="0"/>
        <v xml:space="preserve"> </v>
      </c>
      <c r="B58" s="6"/>
      <c r="C58" s="6"/>
      <c r="D58" s="19"/>
      <c r="E58" s="19"/>
      <c r="F58" s="7"/>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8"/>
      <c r="BU58" s="16"/>
      <c r="BV58" s="16"/>
      <c r="BW58" s="16"/>
      <c r="BX58" s="16"/>
      <c r="BY58" s="16"/>
      <c r="BZ58" s="16"/>
    </row>
    <row r="59" spans="1:78" x14ac:dyDescent="0.3">
      <c r="A59" t="str">
        <f t="shared" si="0"/>
        <v xml:space="preserve"> </v>
      </c>
      <c r="B59" s="6"/>
      <c r="C59" s="6"/>
      <c r="D59" s="19"/>
      <c r="E59" s="19"/>
      <c r="F59" s="7"/>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8"/>
      <c r="BU59" s="16"/>
      <c r="BV59" s="16"/>
      <c r="BW59" s="16"/>
      <c r="BX59" s="16"/>
      <c r="BY59" s="16"/>
      <c r="BZ59" s="16"/>
    </row>
    <row r="60" spans="1:78" x14ac:dyDescent="0.3">
      <c r="A60" t="str">
        <f t="shared" si="0"/>
        <v xml:space="preserve"> </v>
      </c>
      <c r="B60" s="6"/>
      <c r="C60" s="6"/>
      <c r="D60" s="19"/>
      <c r="E60" s="19"/>
      <c r="F60" s="7"/>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8"/>
      <c r="BU60" s="16"/>
      <c r="BV60" s="16"/>
      <c r="BW60" s="16"/>
      <c r="BX60" s="16"/>
      <c r="BY60" s="16"/>
      <c r="BZ60" s="16"/>
    </row>
    <row r="61" spans="1:78" x14ac:dyDescent="0.3">
      <c r="A61" t="str">
        <f t="shared" si="0"/>
        <v xml:space="preserve"> </v>
      </c>
      <c r="B61" s="6"/>
      <c r="C61" s="6"/>
      <c r="D61" s="19"/>
      <c r="E61" s="19"/>
      <c r="F61" s="7"/>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8"/>
      <c r="BU61" s="16"/>
      <c r="BV61" s="16"/>
      <c r="BW61" s="16"/>
      <c r="BX61" s="16"/>
      <c r="BY61" s="16"/>
      <c r="BZ61" s="16"/>
    </row>
    <row r="62" spans="1:78" x14ac:dyDescent="0.3">
      <c r="A62" t="str">
        <f t="shared" si="0"/>
        <v xml:space="preserve"> </v>
      </c>
      <c r="B62" s="6"/>
      <c r="C62" s="6"/>
      <c r="D62" s="19"/>
      <c r="E62" s="19"/>
      <c r="F62" s="7"/>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8"/>
      <c r="BU62" s="16"/>
      <c r="BV62" s="16"/>
      <c r="BW62" s="16"/>
      <c r="BX62" s="16"/>
      <c r="BY62" s="16"/>
      <c r="BZ62" s="16"/>
    </row>
    <row r="63" spans="1:78" x14ac:dyDescent="0.3">
      <c r="A63" t="str">
        <f t="shared" si="0"/>
        <v xml:space="preserve"> </v>
      </c>
      <c r="B63" s="6"/>
      <c r="C63" s="6"/>
      <c r="D63" s="19"/>
      <c r="E63" s="19"/>
      <c r="F63" s="7"/>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8"/>
      <c r="BU63" s="16"/>
      <c r="BV63" s="16"/>
      <c r="BW63" s="16"/>
      <c r="BX63" s="16"/>
      <c r="BY63" s="16"/>
      <c r="BZ63" s="16"/>
    </row>
    <row r="64" spans="1:78" x14ac:dyDescent="0.3">
      <c r="A64" t="str">
        <f t="shared" si="0"/>
        <v xml:space="preserve"> </v>
      </c>
      <c r="B64" s="6"/>
      <c r="C64" s="6"/>
      <c r="D64" s="19"/>
      <c r="E64" s="19"/>
      <c r="F64" s="7"/>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8"/>
      <c r="BU64" s="16"/>
      <c r="BV64" s="16"/>
      <c r="BW64" s="16"/>
      <c r="BX64" s="16"/>
      <c r="BY64" s="16"/>
      <c r="BZ64" s="16"/>
    </row>
    <row r="65" spans="1:78" x14ac:dyDescent="0.3">
      <c r="A65" t="str">
        <f t="shared" si="0"/>
        <v xml:space="preserve"> </v>
      </c>
      <c r="B65" s="6"/>
      <c r="C65" s="6"/>
      <c r="D65" s="19"/>
      <c r="E65" s="19"/>
      <c r="F65" s="7"/>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8"/>
      <c r="BU65" s="16"/>
      <c r="BV65" s="16"/>
      <c r="BW65" s="16"/>
      <c r="BX65" s="16"/>
      <c r="BY65" s="16"/>
      <c r="BZ65" s="16"/>
    </row>
    <row r="66" spans="1:78" x14ac:dyDescent="0.3">
      <c r="A66" t="str">
        <f t="shared" si="0"/>
        <v xml:space="preserve"> </v>
      </c>
      <c r="B66" s="6"/>
      <c r="C66" s="6"/>
      <c r="D66" s="19"/>
      <c r="E66" s="19"/>
      <c r="F66" s="7"/>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8"/>
      <c r="BU66" s="16"/>
      <c r="BV66" s="16"/>
      <c r="BW66" s="16"/>
      <c r="BX66" s="16"/>
      <c r="BY66" s="16"/>
      <c r="BZ66" s="16"/>
    </row>
    <row r="67" spans="1:78" x14ac:dyDescent="0.3">
      <c r="A67" t="str">
        <f t="shared" si="0"/>
        <v xml:space="preserve"> </v>
      </c>
      <c r="B67" s="6"/>
      <c r="C67" s="6"/>
      <c r="D67" s="19"/>
      <c r="E67" s="19"/>
      <c r="F67" s="7"/>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8"/>
      <c r="BU67" s="16"/>
      <c r="BV67" s="16"/>
      <c r="BW67" s="16"/>
      <c r="BX67" s="16"/>
      <c r="BY67" s="16"/>
      <c r="BZ67" s="16"/>
    </row>
    <row r="68" spans="1:78" x14ac:dyDescent="0.3">
      <c r="A68" t="str">
        <f t="shared" si="0"/>
        <v xml:space="preserve"> </v>
      </c>
      <c r="B68" s="6"/>
      <c r="C68" s="6"/>
      <c r="D68" s="19"/>
      <c r="E68" s="19"/>
      <c r="F68" s="7"/>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8"/>
      <c r="BU68" s="16"/>
      <c r="BV68" s="16"/>
      <c r="BW68" s="16"/>
      <c r="BX68" s="16"/>
      <c r="BY68" s="16"/>
      <c r="BZ68" s="16"/>
    </row>
    <row r="69" spans="1:78" x14ac:dyDescent="0.3">
      <c r="A69" t="str">
        <f t="shared" si="0"/>
        <v xml:space="preserve"> </v>
      </c>
      <c r="B69" s="6"/>
      <c r="C69" s="6"/>
      <c r="D69" s="19"/>
      <c r="E69" s="19"/>
      <c r="F69" s="7"/>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8"/>
      <c r="BU69" s="16"/>
      <c r="BV69" s="16"/>
      <c r="BW69" s="16"/>
      <c r="BX69" s="16"/>
      <c r="BY69" s="16"/>
      <c r="BZ69" s="16"/>
    </row>
    <row r="70" spans="1:78" x14ac:dyDescent="0.3">
      <c r="A70" t="str">
        <f t="shared" si="0"/>
        <v xml:space="preserve"> </v>
      </c>
      <c r="B70" s="6"/>
      <c r="C70" s="6"/>
      <c r="D70" s="19"/>
      <c r="E70" s="19"/>
      <c r="F70" s="7"/>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8"/>
      <c r="BU70" s="16"/>
      <c r="BV70" s="16"/>
      <c r="BW70" s="16"/>
      <c r="BX70" s="16"/>
      <c r="BY70" s="16"/>
      <c r="BZ70" s="16"/>
    </row>
    <row r="71" spans="1:78" x14ac:dyDescent="0.3">
      <c r="A71" t="str">
        <f t="shared" ref="A71:A134" si="1">CONCATENATE(B71," ",C71)</f>
        <v xml:space="preserve"> </v>
      </c>
      <c r="B71" s="6"/>
      <c r="C71" s="6"/>
      <c r="D71" s="19"/>
      <c r="E71" s="19"/>
      <c r="F71" s="7"/>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8"/>
      <c r="BU71" s="16"/>
      <c r="BV71" s="16"/>
      <c r="BW71" s="16"/>
      <c r="BX71" s="16"/>
      <c r="BY71" s="16"/>
      <c r="BZ71" s="16"/>
    </row>
    <row r="72" spans="1:78" x14ac:dyDescent="0.3">
      <c r="A72" t="str">
        <f t="shared" si="1"/>
        <v xml:space="preserve"> </v>
      </c>
      <c r="B72" s="6"/>
      <c r="C72" s="6"/>
      <c r="D72" s="19"/>
      <c r="E72" s="19"/>
      <c r="F72" s="7"/>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8"/>
      <c r="BU72" s="16"/>
      <c r="BV72" s="16"/>
      <c r="BW72" s="16"/>
      <c r="BX72" s="16"/>
      <c r="BY72" s="16"/>
      <c r="BZ72" s="16"/>
    </row>
    <row r="73" spans="1:78" x14ac:dyDescent="0.3">
      <c r="A73" t="str">
        <f t="shared" si="1"/>
        <v xml:space="preserve"> </v>
      </c>
      <c r="B73" s="6"/>
      <c r="C73" s="6"/>
      <c r="D73" s="19"/>
      <c r="E73" s="19"/>
      <c r="F73" s="7"/>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8"/>
      <c r="BU73" s="16"/>
      <c r="BV73" s="16"/>
      <c r="BW73" s="16"/>
      <c r="BX73" s="16"/>
      <c r="BY73" s="16"/>
      <c r="BZ73" s="16"/>
    </row>
    <row r="74" spans="1:78" x14ac:dyDescent="0.3">
      <c r="A74" t="str">
        <f t="shared" si="1"/>
        <v xml:space="preserve"> </v>
      </c>
      <c r="B74" s="6"/>
      <c r="C74" s="6"/>
      <c r="D74" s="19"/>
      <c r="E74" s="19"/>
      <c r="F74" s="7"/>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8"/>
      <c r="BU74" s="16"/>
      <c r="BV74" s="16"/>
      <c r="BW74" s="16"/>
      <c r="BX74" s="16"/>
      <c r="BY74" s="16"/>
      <c r="BZ74" s="16"/>
    </row>
    <row r="75" spans="1:78" x14ac:dyDescent="0.3">
      <c r="A75" t="str">
        <f t="shared" si="1"/>
        <v xml:space="preserve"> </v>
      </c>
      <c r="B75" s="6"/>
      <c r="C75" s="6"/>
      <c r="D75" s="19"/>
      <c r="E75" s="19"/>
      <c r="F75" s="7"/>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8"/>
      <c r="BU75" s="16"/>
      <c r="BV75" s="16"/>
      <c r="BW75" s="16"/>
      <c r="BX75" s="16"/>
      <c r="BY75" s="16"/>
      <c r="BZ75" s="16"/>
    </row>
    <row r="76" spans="1:78" x14ac:dyDescent="0.3">
      <c r="A76" t="str">
        <f t="shared" si="1"/>
        <v xml:space="preserve"> </v>
      </c>
      <c r="B76" s="6"/>
      <c r="C76" s="6"/>
      <c r="D76" s="19"/>
      <c r="E76" s="19"/>
      <c r="F76" s="7"/>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8"/>
      <c r="BU76" s="16"/>
      <c r="BV76" s="16"/>
      <c r="BW76" s="16"/>
      <c r="BX76" s="16"/>
      <c r="BY76" s="16"/>
      <c r="BZ76" s="16"/>
    </row>
    <row r="77" spans="1:78" x14ac:dyDescent="0.3">
      <c r="A77" t="str">
        <f t="shared" si="1"/>
        <v xml:space="preserve"> </v>
      </c>
      <c r="B77" s="6"/>
      <c r="C77" s="6"/>
      <c r="D77" s="19"/>
      <c r="E77" s="19"/>
      <c r="F77" s="7"/>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8"/>
      <c r="BU77" s="16"/>
      <c r="BV77" s="16"/>
      <c r="BW77" s="16"/>
      <c r="BX77" s="16"/>
      <c r="BY77" s="16"/>
      <c r="BZ77" s="16"/>
    </row>
    <row r="78" spans="1:78" x14ac:dyDescent="0.3">
      <c r="A78" t="str">
        <f t="shared" si="1"/>
        <v xml:space="preserve"> </v>
      </c>
      <c r="B78" s="6"/>
      <c r="C78" s="6"/>
      <c r="D78" s="19"/>
      <c r="E78" s="19"/>
      <c r="F78" s="7"/>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8"/>
      <c r="BU78" s="16"/>
      <c r="BV78" s="16"/>
      <c r="BW78" s="16"/>
      <c r="BX78" s="16"/>
      <c r="BY78" s="16"/>
      <c r="BZ78" s="16"/>
    </row>
    <row r="79" spans="1:78" x14ac:dyDescent="0.3">
      <c r="A79" t="str">
        <f t="shared" si="1"/>
        <v xml:space="preserve"> </v>
      </c>
      <c r="B79" s="6"/>
      <c r="C79" s="6"/>
      <c r="D79" s="19"/>
      <c r="E79" s="19"/>
      <c r="F79" s="7"/>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8"/>
      <c r="BU79" s="16"/>
      <c r="BV79" s="16"/>
      <c r="BW79" s="16"/>
      <c r="BX79" s="16"/>
      <c r="BY79" s="16"/>
      <c r="BZ79" s="16"/>
    </row>
    <row r="80" spans="1:78" x14ac:dyDescent="0.3">
      <c r="A80" t="str">
        <f t="shared" si="1"/>
        <v xml:space="preserve"> </v>
      </c>
      <c r="B80" s="6"/>
      <c r="C80" s="6"/>
      <c r="D80" s="19"/>
      <c r="E80" s="19"/>
      <c r="F80" s="7"/>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8"/>
      <c r="BU80" s="16"/>
      <c r="BV80" s="16"/>
      <c r="BW80" s="16"/>
      <c r="BX80" s="16"/>
      <c r="BY80" s="16"/>
      <c r="BZ80" s="16"/>
    </row>
    <row r="81" spans="1:78" x14ac:dyDescent="0.3">
      <c r="A81" t="str">
        <f t="shared" si="1"/>
        <v xml:space="preserve"> </v>
      </c>
      <c r="B81" s="6"/>
      <c r="C81" s="6"/>
      <c r="D81" s="19"/>
      <c r="E81" s="19"/>
      <c r="F81" s="7"/>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8"/>
      <c r="BU81" s="16"/>
      <c r="BV81" s="16"/>
      <c r="BW81" s="16"/>
      <c r="BX81" s="16"/>
      <c r="BY81" s="16"/>
      <c r="BZ81" s="16"/>
    </row>
    <row r="82" spans="1:78" x14ac:dyDescent="0.3">
      <c r="A82" t="str">
        <f t="shared" si="1"/>
        <v xml:space="preserve"> </v>
      </c>
      <c r="B82" s="6"/>
      <c r="C82" s="6"/>
      <c r="D82" s="19"/>
      <c r="E82" s="19"/>
      <c r="F82" s="7"/>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8"/>
      <c r="BU82" s="16"/>
      <c r="BV82" s="16"/>
      <c r="BW82" s="16"/>
      <c r="BX82" s="16"/>
      <c r="BY82" s="16"/>
      <c r="BZ82" s="16"/>
    </row>
    <row r="83" spans="1:78" x14ac:dyDescent="0.3">
      <c r="A83" t="str">
        <f t="shared" si="1"/>
        <v xml:space="preserve"> </v>
      </c>
      <c r="B83" s="6"/>
      <c r="C83" s="6"/>
      <c r="D83" s="19"/>
      <c r="E83" s="19"/>
      <c r="F83" s="7"/>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8"/>
      <c r="BU83" s="16"/>
      <c r="BV83" s="16"/>
      <c r="BW83" s="16"/>
      <c r="BX83" s="16"/>
      <c r="BY83" s="16"/>
      <c r="BZ83" s="16"/>
    </row>
    <row r="84" spans="1:78" x14ac:dyDescent="0.3">
      <c r="A84" t="str">
        <f t="shared" si="1"/>
        <v xml:space="preserve"> </v>
      </c>
      <c r="B84" s="6"/>
      <c r="C84" s="6"/>
      <c r="D84" s="19"/>
      <c r="E84" s="19"/>
      <c r="F84" s="7"/>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8"/>
      <c r="BU84" s="16"/>
      <c r="BV84" s="16"/>
      <c r="BW84" s="16"/>
      <c r="BX84" s="16"/>
      <c r="BY84" s="16"/>
      <c r="BZ84" s="16"/>
    </row>
    <row r="85" spans="1:78" x14ac:dyDescent="0.3">
      <c r="A85" t="str">
        <f t="shared" si="1"/>
        <v xml:space="preserve"> </v>
      </c>
      <c r="B85" s="6"/>
      <c r="C85" s="6"/>
      <c r="D85" s="19"/>
      <c r="E85" s="19"/>
      <c r="F85" s="7"/>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8"/>
      <c r="BU85" s="16"/>
      <c r="BV85" s="16"/>
      <c r="BW85" s="16"/>
      <c r="BX85" s="16"/>
      <c r="BY85" s="16"/>
      <c r="BZ85" s="16"/>
    </row>
    <row r="86" spans="1:78" x14ac:dyDescent="0.3">
      <c r="A86" t="str">
        <f t="shared" si="1"/>
        <v xml:space="preserve"> </v>
      </c>
      <c r="B86" s="6"/>
      <c r="C86" s="6"/>
      <c r="D86" s="19"/>
      <c r="E86" s="19"/>
      <c r="F86" s="7"/>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8"/>
      <c r="BU86" s="16"/>
      <c r="BV86" s="16"/>
      <c r="BW86" s="16"/>
      <c r="BX86" s="16"/>
      <c r="BY86" s="16"/>
      <c r="BZ86" s="16"/>
    </row>
    <row r="87" spans="1:78" x14ac:dyDescent="0.3">
      <c r="A87" t="str">
        <f t="shared" si="1"/>
        <v xml:space="preserve"> </v>
      </c>
      <c r="B87" s="6"/>
      <c r="C87" s="6"/>
      <c r="D87" s="19"/>
      <c r="E87" s="19"/>
      <c r="F87" s="7"/>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8"/>
      <c r="BU87" s="16"/>
      <c r="BV87" s="16"/>
      <c r="BW87" s="16"/>
      <c r="BX87" s="16"/>
      <c r="BY87" s="16"/>
      <c r="BZ87" s="16"/>
    </row>
    <row r="88" spans="1:78" x14ac:dyDescent="0.3">
      <c r="A88" t="str">
        <f t="shared" si="1"/>
        <v xml:space="preserve"> </v>
      </c>
      <c r="B88" s="6"/>
      <c r="C88" s="6"/>
      <c r="D88" s="19"/>
      <c r="E88" s="19"/>
      <c r="F88" s="7"/>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8"/>
      <c r="BU88" s="16"/>
      <c r="BV88" s="16"/>
      <c r="BW88" s="16"/>
      <c r="BX88" s="16"/>
      <c r="BY88" s="16"/>
      <c r="BZ88" s="16"/>
    </row>
    <row r="89" spans="1:78" x14ac:dyDescent="0.3">
      <c r="A89" t="str">
        <f t="shared" si="1"/>
        <v xml:space="preserve"> </v>
      </c>
      <c r="B89" s="6"/>
      <c r="C89" s="6"/>
      <c r="D89" s="19"/>
      <c r="E89" s="19"/>
      <c r="F89" s="7"/>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8"/>
      <c r="BU89" s="16"/>
      <c r="BV89" s="16"/>
      <c r="BW89" s="16"/>
      <c r="BX89" s="16"/>
      <c r="BY89" s="16"/>
      <c r="BZ89" s="16"/>
    </row>
    <row r="90" spans="1:78" x14ac:dyDescent="0.3">
      <c r="A90" t="str">
        <f t="shared" si="1"/>
        <v xml:space="preserve"> </v>
      </c>
      <c r="B90" s="6"/>
      <c r="C90" s="6"/>
      <c r="D90" s="19"/>
      <c r="E90" s="19"/>
      <c r="F90" s="7"/>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8"/>
      <c r="BU90" s="16"/>
      <c r="BV90" s="16"/>
      <c r="BW90" s="16"/>
      <c r="BX90" s="16"/>
      <c r="BY90" s="16"/>
      <c r="BZ90" s="16"/>
    </row>
    <row r="91" spans="1:78" x14ac:dyDescent="0.3">
      <c r="A91" t="str">
        <f t="shared" si="1"/>
        <v xml:space="preserve"> </v>
      </c>
      <c r="B91" s="6"/>
      <c r="C91" s="6"/>
      <c r="D91" s="19"/>
      <c r="E91" s="19"/>
      <c r="F91" s="7"/>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8"/>
      <c r="BU91" s="16"/>
      <c r="BV91" s="16"/>
      <c r="BW91" s="16"/>
      <c r="BX91" s="16"/>
      <c r="BY91" s="16"/>
      <c r="BZ91" s="16"/>
    </row>
    <row r="92" spans="1:78" x14ac:dyDescent="0.3">
      <c r="A92" t="str">
        <f t="shared" si="1"/>
        <v xml:space="preserve"> </v>
      </c>
      <c r="B92" s="6"/>
      <c r="C92" s="6"/>
      <c r="D92" s="19"/>
      <c r="E92" s="19"/>
      <c r="F92" s="7"/>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8"/>
      <c r="BU92" s="16"/>
      <c r="BV92" s="16"/>
      <c r="BW92" s="16"/>
      <c r="BX92" s="16"/>
      <c r="BY92" s="16"/>
      <c r="BZ92" s="16"/>
    </row>
    <row r="93" spans="1:78" x14ac:dyDescent="0.3">
      <c r="A93" t="str">
        <f t="shared" si="1"/>
        <v xml:space="preserve"> </v>
      </c>
      <c r="B93" s="6"/>
      <c r="C93" s="6"/>
      <c r="D93" s="19"/>
      <c r="E93" s="19"/>
      <c r="F93" s="7"/>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8"/>
      <c r="BU93" s="16"/>
      <c r="BV93" s="16"/>
      <c r="BW93" s="16"/>
      <c r="BX93" s="16"/>
      <c r="BY93" s="16"/>
      <c r="BZ93" s="16"/>
    </row>
    <row r="94" spans="1:78" x14ac:dyDescent="0.3">
      <c r="A94" t="str">
        <f t="shared" si="1"/>
        <v xml:space="preserve"> </v>
      </c>
      <c r="B94" s="6"/>
      <c r="C94" s="6"/>
      <c r="D94" s="19"/>
      <c r="E94" s="19"/>
      <c r="F94" s="7"/>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8"/>
      <c r="BU94" s="16"/>
      <c r="BV94" s="16"/>
      <c r="BW94" s="16"/>
      <c r="BX94" s="16"/>
      <c r="BY94" s="16"/>
      <c r="BZ94" s="16"/>
    </row>
    <row r="95" spans="1:78" x14ac:dyDescent="0.3">
      <c r="A95" t="str">
        <f t="shared" si="1"/>
        <v xml:space="preserve"> </v>
      </c>
      <c r="B95" s="6"/>
      <c r="C95" s="6"/>
      <c r="D95" s="19"/>
      <c r="E95" s="19"/>
      <c r="F95" s="7"/>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8"/>
      <c r="BU95" s="16"/>
      <c r="BV95" s="16"/>
      <c r="BW95" s="16"/>
      <c r="BX95" s="16"/>
      <c r="BY95" s="16"/>
      <c r="BZ95" s="16"/>
    </row>
    <row r="96" spans="1:78" x14ac:dyDescent="0.3">
      <c r="A96" t="str">
        <f t="shared" si="1"/>
        <v xml:space="preserve"> </v>
      </c>
      <c r="B96" s="6"/>
      <c r="C96" s="6"/>
      <c r="D96" s="19"/>
      <c r="E96" s="19"/>
      <c r="F96" s="7"/>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8"/>
      <c r="BU96" s="16"/>
      <c r="BV96" s="16"/>
      <c r="BW96" s="16"/>
      <c r="BX96" s="16"/>
      <c r="BY96" s="16"/>
      <c r="BZ96" s="16"/>
    </row>
    <row r="97" spans="1:78" x14ac:dyDescent="0.3">
      <c r="A97" t="str">
        <f t="shared" si="1"/>
        <v xml:space="preserve"> </v>
      </c>
      <c r="B97" s="6"/>
      <c r="C97" s="6"/>
      <c r="D97" s="19"/>
      <c r="E97" s="19"/>
      <c r="F97" s="7"/>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8"/>
      <c r="BU97" s="16"/>
      <c r="BV97" s="16"/>
      <c r="BW97" s="16"/>
      <c r="BX97" s="16"/>
      <c r="BY97" s="16"/>
      <c r="BZ97" s="16"/>
    </row>
    <row r="98" spans="1:78" x14ac:dyDescent="0.3">
      <c r="A98" t="str">
        <f t="shared" si="1"/>
        <v xml:space="preserve"> </v>
      </c>
      <c r="B98" s="6"/>
      <c r="C98" s="6"/>
      <c r="D98" s="19"/>
      <c r="E98" s="19"/>
      <c r="F98" s="7"/>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8"/>
      <c r="BU98" s="16"/>
      <c r="BV98" s="16"/>
      <c r="BW98" s="16"/>
      <c r="BX98" s="16"/>
      <c r="BY98" s="16"/>
      <c r="BZ98" s="16"/>
    </row>
    <row r="99" spans="1:78" x14ac:dyDescent="0.3">
      <c r="A99" t="str">
        <f t="shared" si="1"/>
        <v xml:space="preserve"> </v>
      </c>
      <c r="B99" s="6"/>
      <c r="C99" s="6"/>
      <c r="D99" s="19"/>
      <c r="E99" s="19"/>
      <c r="F99" s="7"/>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8"/>
      <c r="BU99" s="16"/>
      <c r="BV99" s="16"/>
      <c r="BW99" s="16"/>
      <c r="BX99" s="16"/>
      <c r="BY99" s="16"/>
      <c r="BZ99" s="16"/>
    </row>
    <row r="100" spans="1:78" x14ac:dyDescent="0.3">
      <c r="A100" t="str">
        <f t="shared" si="1"/>
        <v xml:space="preserve"> </v>
      </c>
      <c r="B100" s="6"/>
      <c r="C100" s="6"/>
      <c r="D100" s="19"/>
      <c r="E100" s="19"/>
      <c r="F100" s="7"/>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8"/>
      <c r="BU100" s="16"/>
      <c r="BV100" s="16"/>
      <c r="BW100" s="16"/>
      <c r="BX100" s="16"/>
      <c r="BY100" s="16"/>
      <c r="BZ100" s="16"/>
    </row>
    <row r="101" spans="1:78" x14ac:dyDescent="0.3">
      <c r="A101" t="str">
        <f t="shared" si="1"/>
        <v xml:space="preserve"> </v>
      </c>
      <c r="B101" s="6"/>
      <c r="C101" s="6"/>
      <c r="D101" s="19"/>
      <c r="E101" s="19"/>
      <c r="F101" s="7"/>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8"/>
      <c r="BU101" s="16"/>
      <c r="BV101" s="16"/>
      <c r="BW101" s="16"/>
      <c r="BX101" s="16"/>
      <c r="BY101" s="16"/>
      <c r="BZ101" s="16"/>
    </row>
    <row r="102" spans="1:78" x14ac:dyDescent="0.3">
      <c r="A102" t="str">
        <f t="shared" si="1"/>
        <v xml:space="preserve"> </v>
      </c>
      <c r="B102" s="6"/>
      <c r="C102" s="6"/>
      <c r="D102" s="19"/>
      <c r="E102" s="19"/>
      <c r="F102" s="7"/>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8"/>
      <c r="BU102" s="16"/>
      <c r="BV102" s="16"/>
      <c r="BW102" s="16"/>
      <c r="BX102" s="16"/>
      <c r="BY102" s="16"/>
      <c r="BZ102" s="16"/>
    </row>
    <row r="103" spans="1:78" x14ac:dyDescent="0.3">
      <c r="A103" t="str">
        <f t="shared" si="1"/>
        <v xml:space="preserve"> </v>
      </c>
      <c r="B103" s="6"/>
      <c r="C103" s="6"/>
      <c r="D103" s="19"/>
      <c r="E103" s="19"/>
      <c r="F103" s="7"/>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8"/>
      <c r="BU103" s="16"/>
      <c r="BV103" s="16"/>
      <c r="BW103" s="16"/>
      <c r="BX103" s="16"/>
      <c r="BY103" s="16"/>
      <c r="BZ103" s="16"/>
    </row>
    <row r="104" spans="1:78" x14ac:dyDescent="0.3">
      <c r="A104" t="str">
        <f t="shared" si="1"/>
        <v xml:space="preserve"> </v>
      </c>
      <c r="B104" s="6"/>
      <c r="C104" s="6"/>
      <c r="D104" s="19"/>
      <c r="E104" s="19"/>
      <c r="F104" s="7"/>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8"/>
      <c r="BU104" s="16"/>
      <c r="BV104" s="16"/>
      <c r="BW104" s="16"/>
      <c r="BX104" s="16"/>
      <c r="BY104" s="16"/>
      <c r="BZ104" s="16"/>
    </row>
    <row r="105" spans="1:78" x14ac:dyDescent="0.3">
      <c r="A105" t="str">
        <f t="shared" si="1"/>
        <v xml:space="preserve"> </v>
      </c>
      <c r="B105" s="6"/>
      <c r="C105" s="6"/>
      <c r="D105" s="19"/>
      <c r="E105" s="19"/>
      <c r="F105" s="7"/>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8"/>
      <c r="BU105" s="16"/>
      <c r="BV105" s="16"/>
      <c r="BW105" s="16"/>
      <c r="BX105" s="16"/>
      <c r="BY105" s="16"/>
      <c r="BZ105" s="16"/>
    </row>
    <row r="106" spans="1:78" x14ac:dyDescent="0.3">
      <c r="A106" t="str">
        <f t="shared" si="1"/>
        <v xml:space="preserve"> </v>
      </c>
      <c r="B106" s="6"/>
      <c r="C106" s="6"/>
      <c r="D106" s="19"/>
      <c r="E106" s="19"/>
      <c r="F106" s="7"/>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8"/>
      <c r="BU106" s="16"/>
      <c r="BV106" s="16"/>
      <c r="BW106" s="16"/>
      <c r="BX106" s="16"/>
      <c r="BY106" s="16"/>
      <c r="BZ106" s="16"/>
    </row>
    <row r="107" spans="1:78" x14ac:dyDescent="0.3">
      <c r="A107" t="str">
        <f t="shared" si="1"/>
        <v xml:space="preserve"> </v>
      </c>
      <c r="B107" s="6"/>
      <c r="C107" s="6"/>
      <c r="D107" s="19"/>
      <c r="E107" s="19"/>
      <c r="F107" s="7"/>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8"/>
      <c r="BU107" s="16"/>
      <c r="BV107" s="16"/>
      <c r="BW107" s="16"/>
      <c r="BX107" s="16"/>
      <c r="BY107" s="16"/>
      <c r="BZ107" s="16"/>
    </row>
    <row r="108" spans="1:78" x14ac:dyDescent="0.3">
      <c r="A108" t="str">
        <f t="shared" si="1"/>
        <v xml:space="preserve"> </v>
      </c>
      <c r="B108" s="6"/>
      <c r="C108" s="6"/>
      <c r="D108" s="19"/>
      <c r="E108" s="19"/>
      <c r="F108" s="7"/>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8"/>
      <c r="BU108" s="16"/>
      <c r="BV108" s="16"/>
      <c r="BW108" s="16"/>
      <c r="BX108" s="16"/>
      <c r="BY108" s="16"/>
      <c r="BZ108" s="16"/>
    </row>
    <row r="109" spans="1:78" x14ac:dyDescent="0.3">
      <c r="A109" t="str">
        <f t="shared" si="1"/>
        <v xml:space="preserve"> </v>
      </c>
      <c r="B109" s="6"/>
      <c r="C109" s="6"/>
      <c r="D109" s="19"/>
      <c r="E109" s="19"/>
      <c r="F109" s="7"/>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8"/>
      <c r="BU109" s="16"/>
      <c r="BV109" s="16"/>
      <c r="BW109" s="16"/>
      <c r="BX109" s="16"/>
      <c r="BY109" s="16"/>
      <c r="BZ109" s="16"/>
    </row>
    <row r="110" spans="1:78" x14ac:dyDescent="0.3">
      <c r="A110" t="str">
        <f t="shared" si="1"/>
        <v xml:space="preserve"> </v>
      </c>
      <c r="B110" s="6"/>
      <c r="C110" s="6"/>
      <c r="D110" s="19"/>
      <c r="E110" s="19"/>
      <c r="F110" s="7"/>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8"/>
      <c r="BU110" s="16"/>
      <c r="BV110" s="16"/>
      <c r="BW110" s="16"/>
      <c r="BX110" s="16"/>
      <c r="BY110" s="16"/>
      <c r="BZ110" s="16"/>
    </row>
    <row r="111" spans="1:78" x14ac:dyDescent="0.3">
      <c r="A111" t="str">
        <f t="shared" si="1"/>
        <v xml:space="preserve"> </v>
      </c>
      <c r="B111" s="6"/>
      <c r="C111" s="6"/>
      <c r="D111" s="19"/>
      <c r="E111" s="19"/>
      <c r="F111" s="7"/>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8"/>
      <c r="BU111" s="16"/>
      <c r="BV111" s="16"/>
      <c r="BW111" s="16"/>
      <c r="BX111" s="16"/>
      <c r="BY111" s="16"/>
      <c r="BZ111" s="16"/>
    </row>
    <row r="112" spans="1:78" x14ac:dyDescent="0.3">
      <c r="A112" t="str">
        <f t="shared" si="1"/>
        <v xml:space="preserve"> </v>
      </c>
      <c r="B112" s="6"/>
      <c r="C112" s="6"/>
      <c r="D112" s="19"/>
      <c r="E112" s="19"/>
      <c r="F112" s="7"/>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8"/>
      <c r="BU112" s="16"/>
      <c r="BV112" s="16"/>
      <c r="BW112" s="16"/>
      <c r="BX112" s="16"/>
      <c r="BY112" s="16"/>
      <c r="BZ112" s="16"/>
    </row>
    <row r="113" spans="1:78" x14ac:dyDescent="0.3">
      <c r="A113" t="str">
        <f t="shared" si="1"/>
        <v xml:space="preserve"> </v>
      </c>
      <c r="B113" s="6"/>
      <c r="C113" s="6"/>
      <c r="D113" s="19"/>
      <c r="E113" s="19"/>
      <c r="F113" s="7"/>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8"/>
      <c r="BU113" s="16"/>
      <c r="BV113" s="16"/>
      <c r="BW113" s="16"/>
      <c r="BX113" s="16"/>
      <c r="BY113" s="16"/>
      <c r="BZ113" s="16"/>
    </row>
    <row r="114" spans="1:78" x14ac:dyDescent="0.3">
      <c r="A114" t="str">
        <f t="shared" si="1"/>
        <v xml:space="preserve"> </v>
      </c>
      <c r="B114" s="6"/>
      <c r="C114" s="6"/>
      <c r="D114" s="19"/>
      <c r="E114" s="19"/>
      <c r="F114" s="7"/>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8"/>
      <c r="BU114" s="16"/>
      <c r="BV114" s="16"/>
      <c r="BW114" s="16"/>
      <c r="BX114" s="16"/>
      <c r="BY114" s="16"/>
      <c r="BZ114" s="16"/>
    </row>
    <row r="115" spans="1:78" x14ac:dyDescent="0.3">
      <c r="A115" t="str">
        <f t="shared" si="1"/>
        <v xml:space="preserve"> </v>
      </c>
      <c r="B115" s="6"/>
      <c r="C115" s="6"/>
      <c r="D115" s="19"/>
      <c r="E115" s="19"/>
      <c r="F115" s="7"/>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8"/>
      <c r="BU115" s="16"/>
      <c r="BV115" s="16"/>
      <c r="BW115" s="16"/>
      <c r="BX115" s="16"/>
      <c r="BY115" s="16"/>
      <c r="BZ115" s="16"/>
    </row>
    <row r="116" spans="1:78" x14ac:dyDescent="0.3">
      <c r="A116" t="str">
        <f t="shared" si="1"/>
        <v xml:space="preserve"> </v>
      </c>
      <c r="B116" s="6"/>
      <c r="C116" s="6"/>
      <c r="D116" s="19"/>
      <c r="E116" s="19"/>
      <c r="F116" s="7"/>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8"/>
      <c r="BU116" s="16"/>
      <c r="BV116" s="16"/>
      <c r="BW116" s="16"/>
      <c r="BX116" s="16"/>
      <c r="BY116" s="16"/>
      <c r="BZ116" s="16"/>
    </row>
    <row r="117" spans="1:78" x14ac:dyDescent="0.3">
      <c r="A117" t="str">
        <f t="shared" si="1"/>
        <v xml:space="preserve"> </v>
      </c>
      <c r="B117" s="6"/>
      <c r="C117" s="6"/>
      <c r="D117" s="19"/>
      <c r="E117" s="19"/>
      <c r="F117" s="7"/>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8"/>
      <c r="BU117" s="16"/>
      <c r="BV117" s="16"/>
      <c r="BW117" s="16"/>
      <c r="BX117" s="16"/>
      <c r="BY117" s="16"/>
      <c r="BZ117" s="16"/>
    </row>
    <row r="118" spans="1:78" x14ac:dyDescent="0.3">
      <c r="A118" t="str">
        <f t="shared" si="1"/>
        <v xml:space="preserve"> </v>
      </c>
      <c r="B118" s="6"/>
      <c r="C118" s="6"/>
      <c r="D118" s="19"/>
      <c r="E118" s="19"/>
      <c r="F118" s="7"/>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8"/>
      <c r="BU118" s="16"/>
      <c r="BV118" s="16"/>
      <c r="BW118" s="16"/>
      <c r="BX118" s="16"/>
      <c r="BY118" s="16"/>
      <c r="BZ118" s="16"/>
    </row>
    <row r="119" spans="1:78" x14ac:dyDescent="0.3">
      <c r="A119" t="str">
        <f t="shared" si="1"/>
        <v xml:space="preserve"> </v>
      </c>
      <c r="B119" s="6"/>
      <c r="C119" s="6"/>
      <c r="D119" s="19"/>
      <c r="E119" s="19"/>
      <c r="F119" s="7"/>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8"/>
      <c r="BU119" s="16"/>
      <c r="BV119" s="16"/>
      <c r="BW119" s="16"/>
      <c r="BX119" s="16"/>
      <c r="BY119" s="16"/>
      <c r="BZ119" s="16"/>
    </row>
    <row r="120" spans="1:78" x14ac:dyDescent="0.3">
      <c r="A120" t="str">
        <f t="shared" si="1"/>
        <v xml:space="preserve"> </v>
      </c>
      <c r="B120" s="6"/>
      <c r="C120" s="6"/>
      <c r="D120" s="19"/>
      <c r="E120" s="19"/>
      <c r="F120" s="7"/>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8"/>
      <c r="BU120" s="16"/>
      <c r="BV120" s="16"/>
      <c r="BW120" s="16"/>
      <c r="BX120" s="16"/>
      <c r="BY120" s="16"/>
      <c r="BZ120" s="16"/>
    </row>
    <row r="121" spans="1:78" x14ac:dyDescent="0.3">
      <c r="A121" t="str">
        <f t="shared" si="1"/>
        <v xml:space="preserve"> </v>
      </c>
      <c r="B121" s="6"/>
      <c r="C121" s="6"/>
      <c r="D121" s="19"/>
      <c r="E121" s="19"/>
      <c r="F121" s="7"/>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8"/>
      <c r="BU121" s="16"/>
      <c r="BV121" s="16"/>
      <c r="BW121" s="16"/>
      <c r="BX121" s="16"/>
      <c r="BY121" s="16"/>
      <c r="BZ121" s="16"/>
    </row>
    <row r="122" spans="1:78" x14ac:dyDescent="0.3">
      <c r="A122" t="str">
        <f t="shared" si="1"/>
        <v xml:space="preserve"> </v>
      </c>
      <c r="B122" s="6"/>
      <c r="C122" s="6"/>
      <c r="D122" s="19"/>
      <c r="E122" s="19"/>
      <c r="F122" s="7"/>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8"/>
      <c r="BU122" s="16"/>
      <c r="BV122" s="16"/>
      <c r="BW122" s="16"/>
      <c r="BX122" s="16"/>
      <c r="BY122" s="16"/>
      <c r="BZ122" s="16"/>
    </row>
    <row r="123" spans="1:78" x14ac:dyDescent="0.3">
      <c r="A123" t="str">
        <f t="shared" si="1"/>
        <v xml:space="preserve"> </v>
      </c>
      <c r="B123" s="6"/>
      <c r="C123" s="6"/>
      <c r="D123" s="19"/>
      <c r="E123" s="19"/>
      <c r="F123" s="7"/>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8"/>
      <c r="BU123" s="16"/>
      <c r="BV123" s="16"/>
      <c r="BW123" s="16"/>
      <c r="BX123" s="16"/>
      <c r="BY123" s="16"/>
      <c r="BZ123" s="16"/>
    </row>
    <row r="124" spans="1:78" x14ac:dyDescent="0.3">
      <c r="A124" t="str">
        <f t="shared" si="1"/>
        <v xml:space="preserve"> </v>
      </c>
      <c r="B124" s="6"/>
      <c r="C124" s="6"/>
      <c r="D124" s="19"/>
      <c r="E124" s="19"/>
      <c r="F124" s="7"/>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8"/>
      <c r="BU124" s="16"/>
      <c r="BV124" s="16"/>
      <c r="BW124" s="16"/>
      <c r="BX124" s="16"/>
      <c r="BY124" s="16"/>
      <c r="BZ124" s="16"/>
    </row>
    <row r="125" spans="1:78" x14ac:dyDescent="0.3">
      <c r="A125" t="str">
        <f t="shared" si="1"/>
        <v xml:space="preserve"> </v>
      </c>
      <c r="B125" s="6"/>
      <c r="C125" s="6"/>
      <c r="D125" s="19"/>
      <c r="E125" s="19"/>
      <c r="F125" s="7"/>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8"/>
      <c r="BU125" s="16"/>
      <c r="BV125" s="16"/>
      <c r="BW125" s="16"/>
      <c r="BX125" s="16"/>
      <c r="BY125" s="16"/>
      <c r="BZ125" s="16"/>
    </row>
    <row r="126" spans="1:78" x14ac:dyDescent="0.3">
      <c r="A126" t="str">
        <f t="shared" si="1"/>
        <v xml:space="preserve"> </v>
      </c>
      <c r="B126" s="6"/>
      <c r="C126" s="6"/>
      <c r="D126" s="19"/>
      <c r="E126" s="19"/>
      <c r="F126" s="7"/>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8"/>
      <c r="BU126" s="16"/>
      <c r="BV126" s="16"/>
      <c r="BW126" s="16"/>
      <c r="BX126" s="16"/>
      <c r="BY126" s="16"/>
      <c r="BZ126" s="16"/>
    </row>
    <row r="127" spans="1:78" x14ac:dyDescent="0.3">
      <c r="A127" t="str">
        <f t="shared" si="1"/>
        <v xml:space="preserve"> </v>
      </c>
      <c r="B127" s="6"/>
      <c r="C127" s="6"/>
      <c r="D127" s="19"/>
      <c r="E127" s="19"/>
      <c r="F127" s="7"/>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8"/>
      <c r="BU127" s="16"/>
      <c r="BV127" s="16"/>
      <c r="BW127" s="16"/>
      <c r="BX127" s="16"/>
      <c r="BY127" s="16"/>
      <c r="BZ127" s="16"/>
    </row>
    <row r="128" spans="1:78" x14ac:dyDescent="0.3">
      <c r="A128" t="str">
        <f t="shared" si="1"/>
        <v xml:space="preserve"> </v>
      </c>
      <c r="B128" s="6"/>
      <c r="C128" s="6"/>
      <c r="D128" s="19"/>
      <c r="E128" s="19"/>
      <c r="F128" s="7"/>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8"/>
      <c r="BU128" s="16"/>
      <c r="BV128" s="16"/>
      <c r="BW128" s="16"/>
      <c r="BX128" s="16"/>
      <c r="BY128" s="16"/>
      <c r="BZ128" s="16"/>
    </row>
    <row r="129" spans="1:78" x14ac:dyDescent="0.3">
      <c r="A129" t="str">
        <f t="shared" si="1"/>
        <v xml:space="preserve"> </v>
      </c>
      <c r="B129" s="6"/>
      <c r="C129" s="6"/>
      <c r="D129" s="19"/>
      <c r="E129" s="19"/>
      <c r="F129" s="7"/>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8"/>
      <c r="BU129" s="16"/>
      <c r="BV129" s="16"/>
      <c r="BW129" s="16"/>
      <c r="BX129" s="16"/>
      <c r="BY129" s="16"/>
      <c r="BZ129" s="16"/>
    </row>
    <row r="130" spans="1:78" x14ac:dyDescent="0.3">
      <c r="A130" t="str">
        <f t="shared" si="1"/>
        <v xml:space="preserve"> </v>
      </c>
      <c r="B130" s="6"/>
      <c r="C130" s="6"/>
      <c r="D130" s="19"/>
      <c r="E130" s="19"/>
      <c r="F130" s="7"/>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8"/>
      <c r="BU130" s="16"/>
      <c r="BV130" s="16"/>
      <c r="BW130" s="16"/>
      <c r="BX130" s="16"/>
      <c r="BY130" s="16"/>
      <c r="BZ130" s="16"/>
    </row>
    <row r="131" spans="1:78" x14ac:dyDescent="0.3">
      <c r="A131" t="str">
        <f t="shared" si="1"/>
        <v xml:space="preserve"> </v>
      </c>
      <c r="B131" s="6"/>
      <c r="C131" s="6"/>
      <c r="D131" s="19"/>
      <c r="E131" s="19"/>
      <c r="F131" s="7"/>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8"/>
      <c r="BU131" s="16"/>
      <c r="BV131" s="16"/>
      <c r="BW131" s="16"/>
      <c r="BX131" s="16"/>
      <c r="BY131" s="16"/>
      <c r="BZ131" s="16"/>
    </row>
    <row r="132" spans="1:78" x14ac:dyDescent="0.3">
      <c r="A132" t="str">
        <f t="shared" si="1"/>
        <v xml:space="preserve"> </v>
      </c>
      <c r="B132" s="6"/>
      <c r="C132" s="6"/>
      <c r="D132" s="19"/>
      <c r="E132" s="19"/>
      <c r="F132" s="7"/>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8"/>
      <c r="BU132" s="16"/>
      <c r="BV132" s="16"/>
      <c r="BW132" s="16"/>
      <c r="BX132" s="16"/>
      <c r="BY132" s="16"/>
      <c r="BZ132" s="16"/>
    </row>
    <row r="133" spans="1:78" x14ac:dyDescent="0.3">
      <c r="A133" t="str">
        <f t="shared" si="1"/>
        <v xml:space="preserve"> </v>
      </c>
      <c r="B133" s="6"/>
      <c r="C133" s="6"/>
      <c r="D133" s="19"/>
      <c r="E133" s="19"/>
      <c r="F133" s="7"/>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8"/>
      <c r="BU133" s="16"/>
      <c r="BV133" s="16"/>
      <c r="BW133" s="16"/>
      <c r="BX133" s="16"/>
      <c r="BY133" s="16"/>
      <c r="BZ133" s="16"/>
    </row>
    <row r="134" spans="1:78" x14ac:dyDescent="0.3">
      <c r="A134" t="str">
        <f t="shared" si="1"/>
        <v xml:space="preserve"> </v>
      </c>
      <c r="B134" s="6"/>
      <c r="C134" s="6"/>
      <c r="D134" s="19"/>
      <c r="E134" s="19"/>
      <c r="F134" s="7"/>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8"/>
      <c r="BU134" s="16"/>
      <c r="BV134" s="16"/>
      <c r="BW134" s="16"/>
      <c r="BX134" s="16"/>
      <c r="BY134" s="16"/>
      <c r="BZ134" s="16"/>
    </row>
    <row r="135" spans="1:78" x14ac:dyDescent="0.3">
      <c r="A135" t="str">
        <f t="shared" ref="A135:A198" si="2">CONCATENATE(B135," ",C135)</f>
        <v xml:space="preserve"> </v>
      </c>
      <c r="B135" s="6"/>
      <c r="C135" s="6"/>
      <c r="D135" s="19"/>
      <c r="E135" s="19"/>
      <c r="F135" s="7"/>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8"/>
      <c r="BU135" s="16"/>
      <c r="BV135" s="16"/>
      <c r="BW135" s="16"/>
      <c r="BX135" s="16"/>
      <c r="BY135" s="16"/>
      <c r="BZ135" s="16"/>
    </row>
    <row r="136" spans="1:78" x14ac:dyDescent="0.3">
      <c r="A136" t="str">
        <f t="shared" si="2"/>
        <v xml:space="preserve"> </v>
      </c>
      <c r="B136" s="6"/>
      <c r="C136" s="6"/>
      <c r="D136" s="19"/>
      <c r="E136" s="19"/>
      <c r="F136" s="7"/>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8"/>
      <c r="BU136" s="16"/>
      <c r="BV136" s="16"/>
      <c r="BW136" s="16"/>
      <c r="BX136" s="16"/>
      <c r="BY136" s="16"/>
      <c r="BZ136" s="16"/>
    </row>
    <row r="137" spans="1:78" x14ac:dyDescent="0.3">
      <c r="A137" t="str">
        <f t="shared" si="2"/>
        <v xml:space="preserve"> </v>
      </c>
      <c r="B137" s="6"/>
      <c r="C137" s="6"/>
      <c r="D137" s="19"/>
      <c r="E137" s="19"/>
      <c r="F137" s="7"/>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8"/>
      <c r="BU137" s="16"/>
      <c r="BV137" s="16"/>
      <c r="BW137" s="16"/>
      <c r="BX137" s="16"/>
      <c r="BY137" s="16"/>
      <c r="BZ137" s="16"/>
    </row>
    <row r="138" spans="1:78" x14ac:dyDescent="0.3">
      <c r="A138" t="str">
        <f t="shared" si="2"/>
        <v xml:space="preserve"> </v>
      </c>
      <c r="B138" s="6"/>
      <c r="C138" s="6"/>
      <c r="D138" s="19"/>
      <c r="E138" s="19"/>
      <c r="F138" s="7"/>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8"/>
      <c r="BU138" s="16"/>
      <c r="BV138" s="16"/>
      <c r="BW138" s="16"/>
      <c r="BX138" s="16"/>
      <c r="BY138" s="16"/>
      <c r="BZ138" s="16"/>
    </row>
    <row r="139" spans="1:78" x14ac:dyDescent="0.3">
      <c r="A139" t="str">
        <f t="shared" si="2"/>
        <v xml:space="preserve"> </v>
      </c>
      <c r="B139" s="6"/>
      <c r="C139" s="6"/>
      <c r="D139" s="19"/>
      <c r="E139" s="19"/>
      <c r="F139" s="7"/>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8"/>
      <c r="BU139" s="16"/>
      <c r="BV139" s="16"/>
      <c r="BW139" s="16"/>
      <c r="BX139" s="16"/>
      <c r="BY139" s="16"/>
      <c r="BZ139" s="16"/>
    </row>
    <row r="140" spans="1:78" x14ac:dyDescent="0.3">
      <c r="A140" t="str">
        <f t="shared" si="2"/>
        <v xml:space="preserve"> </v>
      </c>
      <c r="B140" s="6"/>
      <c r="C140" s="6"/>
      <c r="D140" s="19"/>
      <c r="E140" s="19"/>
      <c r="F140" s="7"/>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8"/>
      <c r="BU140" s="16"/>
      <c r="BV140" s="16"/>
      <c r="BW140" s="16"/>
      <c r="BX140" s="16"/>
      <c r="BY140" s="16"/>
      <c r="BZ140" s="16"/>
    </row>
    <row r="141" spans="1:78" x14ac:dyDescent="0.3">
      <c r="A141" t="str">
        <f t="shared" si="2"/>
        <v xml:space="preserve"> </v>
      </c>
      <c r="B141" s="6"/>
      <c r="C141" s="6"/>
      <c r="D141" s="19"/>
      <c r="E141" s="19"/>
      <c r="F141" s="7"/>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8"/>
      <c r="BU141" s="16"/>
      <c r="BV141" s="16"/>
      <c r="BW141" s="16"/>
      <c r="BX141" s="16"/>
      <c r="BY141" s="16"/>
      <c r="BZ141" s="16"/>
    </row>
    <row r="142" spans="1:78" x14ac:dyDescent="0.3">
      <c r="A142" t="str">
        <f t="shared" si="2"/>
        <v xml:space="preserve"> </v>
      </c>
      <c r="B142" s="6"/>
      <c r="C142" s="6"/>
      <c r="D142" s="19"/>
      <c r="E142" s="19"/>
      <c r="F142" s="7"/>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8"/>
      <c r="BU142" s="16"/>
      <c r="BV142" s="16"/>
      <c r="BW142" s="16"/>
      <c r="BX142" s="16"/>
      <c r="BY142" s="16"/>
      <c r="BZ142" s="16"/>
    </row>
    <row r="143" spans="1:78" x14ac:dyDescent="0.3">
      <c r="A143" t="str">
        <f t="shared" si="2"/>
        <v xml:space="preserve"> </v>
      </c>
      <c r="B143" s="6"/>
      <c r="C143" s="6"/>
      <c r="D143" s="19"/>
      <c r="E143" s="19"/>
      <c r="F143" s="7"/>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8"/>
      <c r="BU143" s="16"/>
      <c r="BV143" s="16"/>
      <c r="BW143" s="16"/>
      <c r="BX143" s="16"/>
      <c r="BY143" s="16"/>
      <c r="BZ143" s="16"/>
    </row>
    <row r="144" spans="1:78" x14ac:dyDescent="0.3">
      <c r="A144" t="str">
        <f t="shared" si="2"/>
        <v xml:space="preserve"> </v>
      </c>
      <c r="B144" s="6"/>
      <c r="C144" s="6"/>
      <c r="D144" s="19"/>
      <c r="E144" s="19"/>
      <c r="F144" s="7"/>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8"/>
      <c r="BU144" s="16"/>
      <c r="BV144" s="16"/>
      <c r="BW144" s="16"/>
      <c r="BX144" s="16"/>
      <c r="BY144" s="16"/>
      <c r="BZ144" s="16"/>
    </row>
    <row r="145" spans="1:78" x14ac:dyDescent="0.3">
      <c r="A145" t="str">
        <f t="shared" si="2"/>
        <v xml:space="preserve"> </v>
      </c>
      <c r="B145" s="6"/>
      <c r="C145" s="6"/>
      <c r="D145" s="19"/>
      <c r="E145" s="19"/>
      <c r="F145" s="7"/>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8"/>
      <c r="BU145" s="16"/>
      <c r="BV145" s="16"/>
      <c r="BW145" s="16"/>
      <c r="BX145" s="16"/>
      <c r="BY145" s="16"/>
      <c r="BZ145" s="16"/>
    </row>
    <row r="146" spans="1:78" x14ac:dyDescent="0.3">
      <c r="A146" t="str">
        <f t="shared" si="2"/>
        <v xml:space="preserve"> </v>
      </c>
      <c r="B146" s="6"/>
      <c r="C146" s="6"/>
      <c r="D146" s="19"/>
      <c r="E146" s="19"/>
      <c r="F146" s="7"/>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8"/>
      <c r="BU146" s="16"/>
      <c r="BV146" s="16"/>
      <c r="BW146" s="16"/>
      <c r="BX146" s="16"/>
      <c r="BY146" s="16"/>
      <c r="BZ146" s="16"/>
    </row>
    <row r="147" spans="1:78" x14ac:dyDescent="0.3">
      <c r="A147" t="str">
        <f t="shared" si="2"/>
        <v xml:space="preserve"> </v>
      </c>
      <c r="B147" s="6"/>
      <c r="C147" s="6"/>
      <c r="D147" s="19"/>
      <c r="E147" s="19"/>
      <c r="F147" s="7"/>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8"/>
      <c r="BU147" s="16"/>
      <c r="BV147" s="16"/>
      <c r="BW147" s="16"/>
      <c r="BX147" s="16"/>
      <c r="BY147" s="16"/>
      <c r="BZ147" s="16"/>
    </row>
    <row r="148" spans="1:78" x14ac:dyDescent="0.3">
      <c r="A148" t="str">
        <f t="shared" si="2"/>
        <v xml:space="preserve"> </v>
      </c>
      <c r="B148" s="6"/>
      <c r="C148" s="6"/>
      <c r="D148" s="19"/>
      <c r="E148" s="19"/>
      <c r="F148" s="7"/>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8"/>
      <c r="BU148" s="16"/>
      <c r="BV148" s="16"/>
      <c r="BW148" s="16"/>
      <c r="BX148" s="16"/>
      <c r="BY148" s="16"/>
      <c r="BZ148" s="16"/>
    </row>
    <row r="149" spans="1:78" x14ac:dyDescent="0.3">
      <c r="A149" t="str">
        <f t="shared" si="2"/>
        <v xml:space="preserve"> </v>
      </c>
      <c r="B149" s="6"/>
      <c r="C149" s="6"/>
      <c r="D149" s="19"/>
      <c r="E149" s="19"/>
      <c r="F149" s="7"/>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8"/>
      <c r="BU149" s="16"/>
      <c r="BV149" s="16"/>
      <c r="BW149" s="16"/>
      <c r="BX149" s="16"/>
      <c r="BY149" s="16"/>
      <c r="BZ149" s="16"/>
    </row>
    <row r="150" spans="1:78" x14ac:dyDescent="0.3">
      <c r="A150" t="str">
        <f t="shared" si="2"/>
        <v xml:space="preserve"> </v>
      </c>
      <c r="B150" s="6"/>
      <c r="C150" s="6"/>
      <c r="D150" s="19"/>
      <c r="E150" s="19"/>
      <c r="F150" s="7"/>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8"/>
      <c r="BU150" s="16"/>
      <c r="BV150" s="16"/>
      <c r="BW150" s="16"/>
      <c r="BX150" s="16"/>
      <c r="BY150" s="16"/>
      <c r="BZ150" s="16"/>
    </row>
    <row r="151" spans="1:78" x14ac:dyDescent="0.3">
      <c r="A151" t="str">
        <f t="shared" si="2"/>
        <v xml:space="preserve"> </v>
      </c>
      <c r="B151" s="6"/>
      <c r="C151" s="6"/>
      <c r="D151" s="19"/>
      <c r="E151" s="19"/>
      <c r="F151" s="7"/>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8"/>
      <c r="BU151" s="16"/>
      <c r="BV151" s="16"/>
      <c r="BW151" s="16"/>
      <c r="BX151" s="16"/>
      <c r="BY151" s="16"/>
      <c r="BZ151" s="16"/>
    </row>
    <row r="152" spans="1:78" x14ac:dyDescent="0.3">
      <c r="A152" t="str">
        <f t="shared" si="2"/>
        <v xml:space="preserve"> </v>
      </c>
      <c r="B152" s="6"/>
      <c r="C152" s="6"/>
      <c r="D152" s="19"/>
      <c r="E152" s="19"/>
      <c r="F152" s="7"/>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8"/>
      <c r="BU152" s="16"/>
      <c r="BV152" s="16"/>
      <c r="BW152" s="16"/>
      <c r="BX152" s="16"/>
      <c r="BY152" s="16"/>
      <c r="BZ152" s="16"/>
    </row>
    <row r="153" spans="1:78" x14ac:dyDescent="0.3">
      <c r="A153" t="str">
        <f t="shared" si="2"/>
        <v xml:space="preserve"> </v>
      </c>
      <c r="B153" s="6"/>
      <c r="C153" s="6"/>
      <c r="D153" s="19"/>
      <c r="E153" s="19"/>
      <c r="F153" s="7"/>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8"/>
      <c r="BU153" s="16"/>
      <c r="BV153" s="16"/>
      <c r="BW153" s="16"/>
      <c r="BX153" s="16"/>
      <c r="BY153" s="16"/>
      <c r="BZ153" s="16"/>
    </row>
    <row r="154" spans="1:78" x14ac:dyDescent="0.3">
      <c r="A154" t="str">
        <f t="shared" si="2"/>
        <v xml:space="preserve"> </v>
      </c>
      <c r="B154" s="6"/>
      <c r="C154" s="6"/>
      <c r="D154" s="19"/>
      <c r="E154" s="19"/>
      <c r="F154" s="7"/>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8"/>
      <c r="BU154" s="16"/>
      <c r="BV154" s="16"/>
      <c r="BW154" s="16"/>
      <c r="BX154" s="16"/>
      <c r="BY154" s="16"/>
      <c r="BZ154" s="16"/>
    </row>
    <row r="155" spans="1:78" x14ac:dyDescent="0.3">
      <c r="A155" t="str">
        <f t="shared" si="2"/>
        <v xml:space="preserve"> </v>
      </c>
      <c r="B155" s="6"/>
      <c r="C155" s="6"/>
      <c r="D155" s="19"/>
      <c r="E155" s="19"/>
      <c r="F155" s="7"/>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8"/>
      <c r="BU155" s="16"/>
      <c r="BV155" s="16"/>
      <c r="BW155" s="16"/>
      <c r="BX155" s="16"/>
      <c r="BY155" s="16"/>
      <c r="BZ155" s="16"/>
    </row>
    <row r="156" spans="1:78" x14ac:dyDescent="0.3">
      <c r="A156" t="str">
        <f t="shared" si="2"/>
        <v xml:space="preserve"> </v>
      </c>
      <c r="B156" s="6"/>
      <c r="C156" s="6"/>
      <c r="D156" s="19"/>
      <c r="E156" s="19"/>
      <c r="F156" s="7"/>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8"/>
      <c r="BU156" s="16"/>
      <c r="BV156" s="16"/>
      <c r="BW156" s="16"/>
      <c r="BX156" s="16"/>
      <c r="BY156" s="16"/>
      <c r="BZ156" s="16"/>
    </row>
    <row r="157" spans="1:78" x14ac:dyDescent="0.3">
      <c r="A157" t="str">
        <f t="shared" si="2"/>
        <v xml:space="preserve"> </v>
      </c>
      <c r="B157" s="6"/>
      <c r="C157" s="6"/>
      <c r="D157" s="19"/>
      <c r="E157" s="19"/>
      <c r="F157" s="7"/>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8"/>
      <c r="BU157" s="16"/>
      <c r="BV157" s="16"/>
      <c r="BW157" s="16"/>
      <c r="BX157" s="16"/>
      <c r="BY157" s="16"/>
      <c r="BZ157" s="16"/>
    </row>
    <row r="158" spans="1:78" x14ac:dyDescent="0.3">
      <c r="A158" t="str">
        <f t="shared" si="2"/>
        <v xml:space="preserve"> </v>
      </c>
      <c r="B158" s="6"/>
      <c r="C158" s="6"/>
      <c r="D158" s="19"/>
      <c r="E158" s="19"/>
      <c r="F158" s="7"/>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8"/>
      <c r="BU158" s="16"/>
      <c r="BV158" s="16"/>
      <c r="BW158" s="16"/>
      <c r="BX158" s="16"/>
      <c r="BY158" s="16"/>
      <c r="BZ158" s="16"/>
    </row>
    <row r="159" spans="1:78" x14ac:dyDescent="0.3">
      <c r="A159" t="str">
        <f t="shared" si="2"/>
        <v xml:space="preserve"> </v>
      </c>
      <c r="B159" s="6"/>
      <c r="C159" s="6"/>
      <c r="D159" s="19"/>
      <c r="E159" s="19"/>
      <c r="F159" s="7"/>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8"/>
      <c r="BU159" s="16"/>
      <c r="BV159" s="16"/>
      <c r="BW159" s="16"/>
      <c r="BX159" s="16"/>
      <c r="BY159" s="16"/>
      <c r="BZ159" s="16"/>
    </row>
    <row r="160" spans="1:78" x14ac:dyDescent="0.3">
      <c r="A160" t="str">
        <f t="shared" si="2"/>
        <v xml:space="preserve"> </v>
      </c>
      <c r="B160" s="6"/>
      <c r="C160" s="6"/>
      <c r="D160" s="19"/>
      <c r="E160" s="19"/>
      <c r="F160" s="7"/>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8"/>
      <c r="BU160" s="16"/>
      <c r="BV160" s="16"/>
      <c r="BW160" s="16"/>
      <c r="BX160" s="16"/>
      <c r="BY160" s="16"/>
      <c r="BZ160" s="16"/>
    </row>
    <row r="161" spans="1:78" x14ac:dyDescent="0.3">
      <c r="A161" t="str">
        <f t="shared" si="2"/>
        <v xml:space="preserve"> </v>
      </c>
      <c r="B161" s="6"/>
      <c r="C161" s="6"/>
      <c r="D161" s="19"/>
      <c r="E161" s="19"/>
      <c r="F161" s="7"/>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8"/>
      <c r="BU161" s="16"/>
      <c r="BV161" s="16"/>
      <c r="BW161" s="16"/>
      <c r="BX161" s="16"/>
      <c r="BY161" s="16"/>
      <c r="BZ161" s="16"/>
    </row>
    <row r="162" spans="1:78" x14ac:dyDescent="0.3">
      <c r="A162" t="str">
        <f t="shared" si="2"/>
        <v xml:space="preserve"> </v>
      </c>
      <c r="B162" s="6"/>
      <c r="C162" s="6"/>
      <c r="D162" s="19"/>
      <c r="E162" s="19"/>
      <c r="F162" s="7"/>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8"/>
      <c r="BU162" s="16"/>
      <c r="BV162" s="16"/>
      <c r="BW162" s="16"/>
      <c r="BX162" s="16"/>
      <c r="BY162" s="16"/>
      <c r="BZ162" s="16"/>
    </row>
    <row r="163" spans="1:78" x14ac:dyDescent="0.3">
      <c r="A163" t="str">
        <f t="shared" si="2"/>
        <v xml:space="preserve"> </v>
      </c>
      <c r="B163" s="6"/>
      <c r="C163" s="6"/>
      <c r="D163" s="19"/>
      <c r="E163" s="19"/>
      <c r="F163" s="7"/>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8"/>
      <c r="BU163" s="16"/>
      <c r="BV163" s="16"/>
      <c r="BW163" s="16"/>
      <c r="BX163" s="16"/>
      <c r="BY163" s="16"/>
      <c r="BZ163" s="16"/>
    </row>
    <row r="164" spans="1:78" x14ac:dyDescent="0.3">
      <c r="A164" t="str">
        <f t="shared" si="2"/>
        <v xml:space="preserve"> </v>
      </c>
      <c r="B164" s="6"/>
      <c r="C164" s="6"/>
      <c r="D164" s="19"/>
      <c r="E164" s="19"/>
      <c r="F164" s="7"/>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8"/>
      <c r="BU164" s="16"/>
      <c r="BV164" s="16"/>
      <c r="BW164" s="16"/>
      <c r="BX164" s="16"/>
      <c r="BY164" s="16"/>
      <c r="BZ164" s="16"/>
    </row>
    <row r="165" spans="1:78" x14ac:dyDescent="0.3">
      <c r="A165" t="str">
        <f t="shared" si="2"/>
        <v xml:space="preserve"> </v>
      </c>
      <c r="B165" s="6"/>
      <c r="C165" s="6"/>
      <c r="D165" s="19"/>
      <c r="E165" s="19"/>
      <c r="F165" s="7"/>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8"/>
      <c r="BU165" s="16"/>
      <c r="BV165" s="16"/>
      <c r="BW165" s="16"/>
      <c r="BX165" s="16"/>
      <c r="BY165" s="16"/>
      <c r="BZ165" s="16"/>
    </row>
    <row r="166" spans="1:78" x14ac:dyDescent="0.3">
      <c r="A166" t="str">
        <f t="shared" si="2"/>
        <v xml:space="preserve"> </v>
      </c>
      <c r="B166" s="6"/>
      <c r="C166" s="6"/>
      <c r="D166" s="19"/>
      <c r="E166" s="19"/>
      <c r="F166" s="7"/>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8"/>
      <c r="BU166" s="16"/>
      <c r="BV166" s="16"/>
      <c r="BW166" s="16"/>
      <c r="BX166" s="16"/>
      <c r="BY166" s="16"/>
      <c r="BZ166" s="16"/>
    </row>
    <row r="167" spans="1:78" x14ac:dyDescent="0.3">
      <c r="A167" t="str">
        <f t="shared" si="2"/>
        <v xml:space="preserve"> </v>
      </c>
      <c r="B167" s="6"/>
      <c r="C167" s="6"/>
      <c r="D167" s="19"/>
      <c r="E167" s="19"/>
      <c r="F167" s="7"/>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8"/>
      <c r="BU167" s="16"/>
      <c r="BV167" s="16"/>
      <c r="BW167" s="16"/>
      <c r="BX167" s="16"/>
      <c r="BY167" s="16"/>
      <c r="BZ167" s="16"/>
    </row>
    <row r="168" spans="1:78" x14ac:dyDescent="0.3">
      <c r="A168" t="str">
        <f t="shared" si="2"/>
        <v xml:space="preserve"> </v>
      </c>
      <c r="B168" s="6"/>
      <c r="C168" s="6"/>
      <c r="D168" s="19"/>
      <c r="E168" s="19"/>
      <c r="F168" s="7"/>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8"/>
      <c r="BU168" s="16"/>
      <c r="BV168" s="16"/>
      <c r="BW168" s="16"/>
      <c r="BX168" s="16"/>
      <c r="BY168" s="16"/>
      <c r="BZ168" s="16"/>
    </row>
    <row r="169" spans="1:78" x14ac:dyDescent="0.3">
      <c r="A169" t="str">
        <f t="shared" si="2"/>
        <v xml:space="preserve"> </v>
      </c>
      <c r="B169" s="6"/>
      <c r="C169" s="6"/>
      <c r="D169" s="19"/>
      <c r="E169" s="19"/>
      <c r="F169" s="7"/>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8"/>
      <c r="BU169" s="16"/>
      <c r="BV169" s="16"/>
      <c r="BW169" s="16"/>
      <c r="BX169" s="16"/>
      <c r="BY169" s="16"/>
      <c r="BZ169" s="16"/>
    </row>
    <row r="170" spans="1:78" x14ac:dyDescent="0.3">
      <c r="A170" t="str">
        <f t="shared" si="2"/>
        <v xml:space="preserve"> </v>
      </c>
      <c r="B170" s="6"/>
      <c r="C170" s="6"/>
      <c r="D170" s="19"/>
      <c r="E170" s="19"/>
      <c r="F170" s="7"/>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8"/>
      <c r="BU170" s="16"/>
      <c r="BV170" s="16"/>
      <c r="BW170" s="16"/>
      <c r="BX170" s="16"/>
      <c r="BY170" s="16"/>
      <c r="BZ170" s="16"/>
    </row>
    <row r="171" spans="1:78" x14ac:dyDescent="0.3">
      <c r="A171" t="str">
        <f t="shared" si="2"/>
        <v xml:space="preserve"> </v>
      </c>
      <c r="B171" s="6"/>
      <c r="C171" s="6"/>
      <c r="D171" s="19"/>
      <c r="E171" s="19"/>
      <c r="F171" s="7"/>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8"/>
      <c r="BU171" s="16"/>
      <c r="BV171" s="16"/>
      <c r="BW171" s="16"/>
      <c r="BX171" s="16"/>
      <c r="BY171" s="16"/>
      <c r="BZ171" s="16"/>
    </row>
    <row r="172" spans="1:78" x14ac:dyDescent="0.3">
      <c r="A172" t="str">
        <f t="shared" si="2"/>
        <v xml:space="preserve"> </v>
      </c>
      <c r="B172" s="6"/>
      <c r="C172" s="6"/>
      <c r="D172" s="19"/>
      <c r="E172" s="19"/>
      <c r="F172" s="7"/>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8"/>
      <c r="BU172" s="16"/>
      <c r="BV172" s="16"/>
      <c r="BW172" s="16"/>
      <c r="BX172" s="16"/>
      <c r="BY172" s="16"/>
      <c r="BZ172" s="16"/>
    </row>
    <row r="173" spans="1:78" x14ac:dyDescent="0.3">
      <c r="A173" t="str">
        <f t="shared" si="2"/>
        <v xml:space="preserve"> </v>
      </c>
      <c r="B173" s="6"/>
      <c r="C173" s="6"/>
      <c r="D173" s="19"/>
      <c r="E173" s="19"/>
      <c r="F173" s="7"/>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8"/>
      <c r="BU173" s="16"/>
      <c r="BV173" s="16"/>
      <c r="BW173" s="16"/>
      <c r="BX173" s="16"/>
      <c r="BY173" s="16"/>
      <c r="BZ173" s="16"/>
    </row>
    <row r="174" spans="1:78" x14ac:dyDescent="0.3">
      <c r="A174" t="str">
        <f t="shared" si="2"/>
        <v xml:space="preserve"> </v>
      </c>
      <c r="B174" s="6"/>
      <c r="C174" s="6"/>
      <c r="D174" s="19"/>
      <c r="E174" s="19"/>
      <c r="F174" s="7"/>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8"/>
      <c r="BU174" s="16"/>
      <c r="BV174" s="16"/>
      <c r="BW174" s="16"/>
      <c r="BX174" s="16"/>
      <c r="BY174" s="16"/>
      <c r="BZ174" s="16"/>
    </row>
    <row r="175" spans="1:78" x14ac:dyDescent="0.3">
      <c r="A175" t="str">
        <f t="shared" si="2"/>
        <v xml:space="preserve"> </v>
      </c>
      <c r="B175" s="6"/>
      <c r="C175" s="6"/>
      <c r="D175" s="19"/>
      <c r="E175" s="19"/>
      <c r="F175" s="7"/>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8"/>
      <c r="BU175" s="16"/>
      <c r="BV175" s="16"/>
      <c r="BW175" s="16"/>
      <c r="BX175" s="16"/>
      <c r="BY175" s="16"/>
      <c r="BZ175" s="16"/>
    </row>
    <row r="176" spans="1:78" x14ac:dyDescent="0.3">
      <c r="A176" t="str">
        <f t="shared" si="2"/>
        <v xml:space="preserve"> </v>
      </c>
      <c r="B176" s="6"/>
      <c r="C176" s="6"/>
      <c r="D176" s="19"/>
      <c r="E176" s="19"/>
      <c r="F176" s="7"/>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8"/>
      <c r="BU176" s="16"/>
      <c r="BV176" s="16"/>
      <c r="BW176" s="16"/>
      <c r="BX176" s="16"/>
      <c r="BY176" s="16"/>
      <c r="BZ176" s="16"/>
    </row>
    <row r="177" spans="1:78" x14ac:dyDescent="0.3">
      <c r="A177" t="str">
        <f t="shared" si="2"/>
        <v xml:space="preserve"> </v>
      </c>
      <c r="B177" s="6"/>
      <c r="C177" s="6"/>
      <c r="D177" s="19"/>
      <c r="E177" s="19"/>
      <c r="F177" s="7"/>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8"/>
      <c r="BU177" s="16"/>
      <c r="BV177" s="16"/>
      <c r="BW177" s="16"/>
      <c r="BX177" s="16"/>
      <c r="BY177" s="16"/>
      <c r="BZ177" s="16"/>
    </row>
    <row r="178" spans="1:78" x14ac:dyDescent="0.3">
      <c r="A178" t="str">
        <f t="shared" si="2"/>
        <v xml:space="preserve"> </v>
      </c>
      <c r="B178" s="6"/>
      <c r="C178" s="6"/>
      <c r="D178" s="19"/>
      <c r="E178" s="19"/>
      <c r="F178" s="7"/>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8"/>
      <c r="BU178" s="16"/>
      <c r="BV178" s="16"/>
      <c r="BW178" s="16"/>
      <c r="BX178" s="16"/>
      <c r="BY178" s="16"/>
      <c r="BZ178" s="16"/>
    </row>
    <row r="179" spans="1:78" x14ac:dyDescent="0.3">
      <c r="A179" t="str">
        <f t="shared" si="2"/>
        <v xml:space="preserve"> </v>
      </c>
      <c r="B179" s="6"/>
      <c r="C179" s="6"/>
      <c r="D179" s="19"/>
      <c r="E179" s="19"/>
      <c r="F179" s="7"/>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8"/>
      <c r="BU179" s="16"/>
      <c r="BV179" s="16"/>
      <c r="BW179" s="16"/>
      <c r="BX179" s="16"/>
      <c r="BY179" s="16"/>
      <c r="BZ179" s="16"/>
    </row>
    <row r="180" spans="1:78" x14ac:dyDescent="0.3">
      <c r="A180" t="str">
        <f t="shared" si="2"/>
        <v xml:space="preserve"> </v>
      </c>
      <c r="B180" s="6"/>
      <c r="C180" s="6"/>
      <c r="D180" s="19"/>
      <c r="E180" s="19"/>
      <c r="F180" s="7"/>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8"/>
      <c r="BU180" s="16"/>
      <c r="BV180" s="16"/>
      <c r="BW180" s="16"/>
      <c r="BX180" s="16"/>
      <c r="BY180" s="16"/>
      <c r="BZ180" s="16"/>
    </row>
    <row r="181" spans="1:78" x14ac:dyDescent="0.3">
      <c r="A181" t="str">
        <f t="shared" si="2"/>
        <v xml:space="preserve"> </v>
      </c>
      <c r="B181" s="6"/>
      <c r="C181" s="6"/>
      <c r="D181" s="19"/>
      <c r="E181" s="19"/>
      <c r="F181" s="7"/>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8"/>
      <c r="BU181" s="16"/>
      <c r="BV181" s="16"/>
      <c r="BW181" s="16"/>
      <c r="BX181" s="16"/>
      <c r="BY181" s="16"/>
      <c r="BZ181" s="16"/>
    </row>
    <row r="182" spans="1:78" x14ac:dyDescent="0.3">
      <c r="A182" t="str">
        <f t="shared" si="2"/>
        <v xml:space="preserve"> </v>
      </c>
      <c r="B182" s="6"/>
      <c r="C182" s="6"/>
      <c r="D182" s="19"/>
      <c r="E182" s="19"/>
      <c r="F182" s="7"/>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8"/>
      <c r="BU182" s="16"/>
      <c r="BV182" s="16"/>
      <c r="BW182" s="16"/>
      <c r="BX182" s="16"/>
      <c r="BY182" s="16"/>
      <c r="BZ182" s="16"/>
    </row>
    <row r="183" spans="1:78" x14ac:dyDescent="0.3">
      <c r="A183" t="str">
        <f t="shared" si="2"/>
        <v xml:space="preserve"> </v>
      </c>
      <c r="B183" s="6"/>
      <c r="C183" s="6"/>
      <c r="D183" s="19"/>
      <c r="E183" s="19"/>
      <c r="F183" s="7"/>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8"/>
      <c r="BU183" s="16"/>
      <c r="BV183" s="16"/>
      <c r="BW183" s="16"/>
      <c r="BX183" s="16"/>
      <c r="BY183" s="16"/>
      <c r="BZ183" s="16"/>
    </row>
    <row r="184" spans="1:78" x14ac:dyDescent="0.3">
      <c r="A184" t="str">
        <f t="shared" si="2"/>
        <v xml:space="preserve"> </v>
      </c>
      <c r="B184" s="6"/>
      <c r="C184" s="6"/>
      <c r="D184" s="19"/>
      <c r="E184" s="19"/>
      <c r="F184" s="7"/>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8"/>
      <c r="BU184" s="16"/>
      <c r="BV184" s="16"/>
      <c r="BW184" s="16"/>
      <c r="BX184" s="16"/>
      <c r="BY184" s="16"/>
      <c r="BZ184" s="16"/>
    </row>
    <row r="185" spans="1:78" x14ac:dyDescent="0.3">
      <c r="A185" t="str">
        <f t="shared" si="2"/>
        <v xml:space="preserve"> </v>
      </c>
      <c r="B185" s="6"/>
      <c r="C185" s="6"/>
      <c r="D185" s="19"/>
      <c r="E185" s="19"/>
      <c r="F185" s="7"/>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8"/>
      <c r="BU185" s="16"/>
      <c r="BV185" s="16"/>
      <c r="BW185" s="16"/>
      <c r="BX185" s="16"/>
      <c r="BY185" s="16"/>
      <c r="BZ185" s="16"/>
    </row>
    <row r="186" spans="1:78" x14ac:dyDescent="0.3">
      <c r="A186" t="str">
        <f t="shared" si="2"/>
        <v xml:space="preserve"> </v>
      </c>
      <c r="B186" s="6"/>
      <c r="C186" s="6"/>
      <c r="D186" s="19"/>
      <c r="E186" s="19"/>
      <c r="F186" s="7"/>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8"/>
      <c r="BU186" s="16"/>
      <c r="BV186" s="16"/>
      <c r="BW186" s="16"/>
      <c r="BX186" s="16"/>
      <c r="BY186" s="16"/>
      <c r="BZ186" s="16"/>
    </row>
    <row r="187" spans="1:78" x14ac:dyDescent="0.3">
      <c r="A187" t="str">
        <f t="shared" si="2"/>
        <v xml:space="preserve"> </v>
      </c>
      <c r="B187" s="6"/>
      <c r="C187" s="6"/>
      <c r="D187" s="19"/>
      <c r="E187" s="19"/>
      <c r="F187" s="7"/>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8"/>
      <c r="BU187" s="16"/>
      <c r="BV187" s="16"/>
      <c r="BW187" s="16"/>
      <c r="BX187" s="16"/>
      <c r="BY187" s="16"/>
      <c r="BZ187" s="16"/>
    </row>
    <row r="188" spans="1:78" x14ac:dyDescent="0.3">
      <c r="A188" t="str">
        <f t="shared" si="2"/>
        <v xml:space="preserve"> </v>
      </c>
      <c r="B188" s="6"/>
      <c r="C188" s="6"/>
      <c r="D188" s="19"/>
      <c r="E188" s="19"/>
      <c r="F188" s="7"/>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8"/>
      <c r="BU188" s="16"/>
      <c r="BV188" s="16"/>
      <c r="BW188" s="16"/>
      <c r="BX188" s="16"/>
      <c r="BY188" s="16"/>
      <c r="BZ188" s="16"/>
    </row>
    <row r="189" spans="1:78" x14ac:dyDescent="0.3">
      <c r="A189" t="str">
        <f t="shared" si="2"/>
        <v xml:space="preserve"> </v>
      </c>
      <c r="B189" s="6"/>
      <c r="C189" s="6"/>
      <c r="D189" s="19"/>
      <c r="E189" s="19"/>
      <c r="F189" s="7"/>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8"/>
      <c r="BU189" s="16"/>
      <c r="BV189" s="16"/>
      <c r="BW189" s="16"/>
      <c r="BX189" s="16"/>
      <c r="BY189" s="16"/>
      <c r="BZ189" s="16"/>
    </row>
    <row r="190" spans="1:78" x14ac:dyDescent="0.3">
      <c r="A190" t="str">
        <f t="shared" si="2"/>
        <v xml:space="preserve"> </v>
      </c>
      <c r="B190" s="6"/>
      <c r="C190" s="6"/>
      <c r="D190" s="19"/>
      <c r="E190" s="19"/>
      <c r="F190" s="7"/>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8"/>
      <c r="BU190" s="16"/>
      <c r="BV190" s="16"/>
      <c r="BW190" s="16"/>
      <c r="BX190" s="16"/>
      <c r="BY190" s="16"/>
      <c r="BZ190" s="16"/>
    </row>
    <row r="191" spans="1:78" x14ac:dyDescent="0.3">
      <c r="A191" t="str">
        <f t="shared" si="2"/>
        <v xml:space="preserve"> </v>
      </c>
      <c r="B191" s="6"/>
      <c r="C191" s="6"/>
      <c r="D191" s="19"/>
      <c r="E191" s="19"/>
      <c r="F191" s="7"/>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8"/>
      <c r="BU191" s="16"/>
      <c r="BV191" s="16"/>
      <c r="BW191" s="16"/>
      <c r="BX191" s="16"/>
      <c r="BY191" s="16"/>
      <c r="BZ191" s="16"/>
    </row>
    <row r="192" spans="1:78" x14ac:dyDescent="0.3">
      <c r="A192" t="str">
        <f t="shared" si="2"/>
        <v xml:space="preserve"> </v>
      </c>
      <c r="B192" s="6"/>
      <c r="C192" s="6"/>
      <c r="D192" s="19"/>
      <c r="E192" s="19"/>
      <c r="F192" s="7"/>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8"/>
      <c r="BU192" s="16"/>
      <c r="BV192" s="16"/>
      <c r="BW192" s="16"/>
      <c r="BX192" s="16"/>
      <c r="BY192" s="16"/>
      <c r="BZ192" s="16"/>
    </row>
    <row r="193" spans="1:78" x14ac:dyDescent="0.3">
      <c r="A193" t="str">
        <f t="shared" si="2"/>
        <v xml:space="preserve"> </v>
      </c>
      <c r="B193" s="6"/>
      <c r="C193" s="6"/>
      <c r="D193" s="19"/>
      <c r="E193" s="19"/>
      <c r="F193" s="7"/>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8"/>
      <c r="BU193" s="16"/>
      <c r="BV193" s="16"/>
      <c r="BW193" s="16"/>
      <c r="BX193" s="16"/>
      <c r="BY193" s="16"/>
      <c r="BZ193" s="16"/>
    </row>
    <row r="194" spans="1:78" x14ac:dyDescent="0.3">
      <c r="A194" t="str">
        <f t="shared" si="2"/>
        <v xml:space="preserve"> </v>
      </c>
      <c r="B194" s="6"/>
      <c r="C194" s="6"/>
      <c r="D194" s="19"/>
      <c r="E194" s="19"/>
      <c r="F194" s="7"/>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8"/>
      <c r="BU194" s="16"/>
      <c r="BV194" s="16"/>
      <c r="BW194" s="16"/>
      <c r="BX194" s="16"/>
      <c r="BY194" s="16"/>
      <c r="BZ194" s="16"/>
    </row>
    <row r="195" spans="1:78" x14ac:dyDescent="0.3">
      <c r="A195" t="str">
        <f t="shared" si="2"/>
        <v xml:space="preserve"> </v>
      </c>
      <c r="B195" s="6"/>
      <c r="C195" s="6"/>
      <c r="D195" s="19"/>
      <c r="E195" s="19"/>
      <c r="F195" s="7"/>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8"/>
      <c r="BU195" s="16"/>
      <c r="BV195" s="16"/>
      <c r="BW195" s="16"/>
      <c r="BX195" s="16"/>
      <c r="BY195" s="16"/>
      <c r="BZ195" s="16"/>
    </row>
    <row r="196" spans="1:78" x14ac:dyDescent="0.3">
      <c r="A196" t="str">
        <f t="shared" si="2"/>
        <v xml:space="preserve"> </v>
      </c>
      <c r="B196" s="6"/>
      <c r="C196" s="6"/>
      <c r="D196" s="19"/>
      <c r="E196" s="19"/>
      <c r="F196" s="7"/>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8"/>
      <c r="BU196" s="16"/>
      <c r="BV196" s="16"/>
      <c r="BW196" s="16"/>
      <c r="BX196" s="16"/>
      <c r="BY196" s="16"/>
      <c r="BZ196" s="16"/>
    </row>
    <row r="197" spans="1:78" x14ac:dyDescent="0.3">
      <c r="A197" t="str">
        <f t="shared" si="2"/>
        <v xml:space="preserve"> </v>
      </c>
      <c r="B197" s="6"/>
      <c r="C197" s="6"/>
      <c r="D197" s="19"/>
      <c r="E197" s="19"/>
      <c r="F197" s="7"/>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8"/>
      <c r="BU197" s="16"/>
      <c r="BV197" s="16"/>
      <c r="BW197" s="16"/>
      <c r="BX197" s="16"/>
      <c r="BY197" s="16"/>
      <c r="BZ197" s="16"/>
    </row>
    <row r="198" spans="1:78" x14ac:dyDescent="0.3">
      <c r="A198" t="str">
        <f t="shared" si="2"/>
        <v xml:space="preserve"> </v>
      </c>
      <c r="B198" s="6"/>
      <c r="C198" s="6"/>
      <c r="D198" s="19"/>
      <c r="E198" s="19"/>
      <c r="F198" s="7"/>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8"/>
      <c r="BU198" s="16"/>
      <c r="BV198" s="16"/>
      <c r="BW198" s="16"/>
      <c r="BX198" s="16"/>
      <c r="BY198" s="16"/>
      <c r="BZ198" s="16"/>
    </row>
    <row r="199" spans="1:78" x14ac:dyDescent="0.3">
      <c r="A199" t="str">
        <f t="shared" ref="A199:A200" si="3">CONCATENATE(B199," ",C199)</f>
        <v xml:space="preserve"> </v>
      </c>
      <c r="B199" s="6"/>
      <c r="C199" s="6"/>
      <c r="D199" s="19"/>
      <c r="E199" s="19"/>
      <c r="F199" s="7"/>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8"/>
      <c r="BU199" s="16"/>
      <c r="BV199" s="16"/>
      <c r="BW199" s="16"/>
      <c r="BX199" s="16"/>
      <c r="BY199" s="16"/>
      <c r="BZ199" s="16"/>
    </row>
    <row r="200" spans="1:78" x14ac:dyDescent="0.3">
      <c r="A200" t="str">
        <f t="shared" si="3"/>
        <v xml:space="preserve"> </v>
      </c>
      <c r="B200" s="6"/>
      <c r="C200" s="6"/>
      <c r="D200" s="19"/>
      <c r="E200" s="19"/>
      <c r="F200" s="7"/>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8"/>
      <c r="BU200" s="16"/>
      <c r="BV200" s="16"/>
      <c r="BW200" s="16"/>
      <c r="BX200" s="16"/>
      <c r="BY200" s="16"/>
      <c r="BZ200" s="16"/>
    </row>
    <row r="201" spans="1:78" s="9" customFormat="1" x14ac:dyDescent="0.3">
      <c r="B201" s="8" t="s">
        <v>74</v>
      </c>
      <c r="D201" s="17"/>
      <c r="E201" s="17"/>
      <c r="AG201" s="17"/>
      <c r="AH201" s="17"/>
      <c r="AI201" s="17"/>
      <c r="AJ201" s="17"/>
      <c r="AK201" s="17"/>
      <c r="AL201" s="17"/>
      <c r="AM201" s="17"/>
    </row>
  </sheetData>
  <autoFilter ref="B5:BZ201" xr:uid="{6D675278-A8EE-4622-8BBC-D018A7BDD0A3}">
    <filterColumn colId="3">
      <filters blank="1">
        <filter val="Oui"/>
      </filters>
    </filterColumn>
  </autoFilter>
  <mergeCells count="31">
    <mergeCell ref="BT4:BU4"/>
    <mergeCell ref="AO2:AY2"/>
    <mergeCell ref="BA2:BU2"/>
    <mergeCell ref="BW2:BZ2"/>
    <mergeCell ref="P3:R3"/>
    <mergeCell ref="BB4:BC4"/>
    <mergeCell ref="BD4:BE4"/>
    <mergeCell ref="BF4:BG4"/>
    <mergeCell ref="BH4:BI4"/>
    <mergeCell ref="BJ4:BK4"/>
    <mergeCell ref="BN4:BO4"/>
    <mergeCell ref="BP4:BQ4"/>
    <mergeCell ref="BL4:BM4"/>
    <mergeCell ref="BR4:BS4"/>
    <mergeCell ref="BD3:BE3"/>
    <mergeCell ref="BT3:BU3"/>
    <mergeCell ref="G2:AM2"/>
    <mergeCell ref="AH3:AM3"/>
    <mergeCell ref="BH3:BI3"/>
    <mergeCell ref="BJ3:BK3"/>
    <mergeCell ref="BR3:BS3"/>
    <mergeCell ref="BB3:BC3"/>
    <mergeCell ref="BF3:BG3"/>
    <mergeCell ref="BL3:BM3"/>
    <mergeCell ref="BN3:BO3"/>
    <mergeCell ref="BP3:BQ3"/>
    <mergeCell ref="H3:J3"/>
    <mergeCell ref="L3:N3"/>
    <mergeCell ref="S3:V3"/>
    <mergeCell ref="W3:AA3"/>
    <mergeCell ref="AB3:AG3"/>
  </mergeCells>
  <conditionalFormatting sqref="D6:D200">
    <cfRule type="expression" dxfId="0" priority="2">
      <formula>AND(B6&lt;&gt;"",D6="")</formula>
    </cfRule>
  </conditionalFormatting>
  <dataValidations count="1">
    <dataValidation type="list" allowBlank="1" showInputMessage="1" showErrorMessage="1" sqref="E6:E200" xr:uid="{47E5E470-F2B7-42EB-A193-1CB0EF374387}">
      <formula1>"Oui,Non"</formula1>
      <formula2>0</formula2>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3A94C-528A-4EE8-8E94-1F287F28AA4D}">
  <sheetPr>
    <pageSetUpPr fitToPage="1"/>
  </sheetPr>
  <dimension ref="A1:L52"/>
  <sheetViews>
    <sheetView workbookViewId="0">
      <selection activeCell="B4" sqref="B4"/>
    </sheetView>
  </sheetViews>
  <sheetFormatPr baseColWidth="10" defaultColWidth="11.5546875" defaultRowHeight="14.4" x14ac:dyDescent="0.3"/>
  <cols>
    <col min="1" max="1" width="17.109375" customWidth="1"/>
    <col min="2" max="2" width="11.5546875" customWidth="1"/>
    <col min="3" max="3" width="4" hidden="1" customWidth="1"/>
    <col min="4" max="5" width="11.44140625" customWidth="1"/>
    <col min="6" max="6" width="5.33203125" customWidth="1"/>
    <col min="7" max="7" width="17.5546875" customWidth="1"/>
    <col min="8" max="8" width="11.44140625" customWidth="1"/>
    <col min="9" max="9" width="4" style="15" hidden="1" customWidth="1"/>
    <col min="10" max="10" width="11.44140625" customWidth="1"/>
  </cols>
  <sheetData>
    <row r="1" spans="1:10" ht="23.4" x14ac:dyDescent="0.45">
      <c r="A1" s="50" t="s">
        <v>164</v>
      </c>
      <c r="B1" s="50"/>
      <c r="C1" s="50"/>
      <c r="D1" s="50"/>
      <c r="E1" s="50"/>
      <c r="F1" s="50"/>
      <c r="G1" s="50"/>
      <c r="H1" s="50"/>
      <c r="I1" s="50"/>
      <c r="J1" s="50"/>
    </row>
    <row r="3" spans="1:10" x14ac:dyDescent="0.3">
      <c r="A3" s="23" t="s">
        <v>76</v>
      </c>
      <c r="B3" s="68" t="s">
        <v>171</v>
      </c>
      <c r="C3" s="68"/>
      <c r="D3" s="68"/>
      <c r="E3" s="68"/>
      <c r="F3" s="68"/>
      <c r="G3" s="24" t="s">
        <v>163</v>
      </c>
      <c r="H3" s="60">
        <f>VLOOKUP(B3,BD_Patineurs!$A$6:$BZ$200,4,0)</f>
        <v>1234567890</v>
      </c>
      <c r="I3" s="60"/>
      <c r="J3" s="60"/>
    </row>
    <row r="4" spans="1:10" x14ac:dyDescent="0.3">
      <c r="A4" s="23"/>
      <c r="B4" s="23"/>
      <c r="C4" s="23"/>
      <c r="D4" s="23"/>
      <c r="E4" s="23"/>
      <c r="F4" s="23"/>
      <c r="G4" s="23"/>
      <c r="H4" s="25"/>
      <c r="I4" s="25"/>
      <c r="J4" s="25"/>
    </row>
    <row r="5" spans="1:10" x14ac:dyDescent="0.3">
      <c r="A5" s="23"/>
      <c r="B5" s="23"/>
      <c r="C5" s="23"/>
      <c r="D5" s="23"/>
      <c r="E5" s="23"/>
      <c r="F5" s="23"/>
      <c r="G5" s="23"/>
      <c r="H5" s="25"/>
      <c r="I5" s="25"/>
      <c r="J5" s="25"/>
    </row>
    <row r="7" spans="1:10" x14ac:dyDescent="0.3">
      <c r="A7" s="59" t="s">
        <v>77</v>
      </c>
      <c r="B7" s="59"/>
      <c r="C7" s="59"/>
      <c r="D7" s="59"/>
      <c r="E7" s="59"/>
      <c r="F7" s="23"/>
      <c r="G7" s="56" t="s">
        <v>78</v>
      </c>
      <c r="H7" s="57"/>
      <c r="I7" s="57"/>
      <c r="J7" s="58"/>
    </row>
    <row r="8" spans="1:10" x14ac:dyDescent="0.3">
      <c r="A8" s="51"/>
      <c r="B8" s="52"/>
      <c r="C8" s="53"/>
      <c r="D8" s="51" t="s">
        <v>79</v>
      </c>
      <c r="E8" s="53"/>
      <c r="F8" s="23"/>
      <c r="G8" s="51"/>
      <c r="H8" s="52"/>
      <c r="I8" s="52"/>
      <c r="J8" s="26" t="s">
        <v>79</v>
      </c>
    </row>
    <row r="9" spans="1:10" x14ac:dyDescent="0.3">
      <c r="A9" s="27"/>
      <c r="B9" s="28" t="s">
        <v>3</v>
      </c>
      <c r="C9" s="29">
        <v>41</v>
      </c>
      <c r="D9" s="54">
        <f>IF(VLOOKUP($B$3,BD_Patineurs!$A$6:$BZ$200,C9,0)="","--",VLOOKUP($B$3,BD_Patineurs!$A$6:$BZ$200,C9,0))</f>
        <v>43001</v>
      </c>
      <c r="E9" s="55"/>
      <c r="F9" s="23"/>
      <c r="G9" s="61" t="s">
        <v>80</v>
      </c>
      <c r="H9" s="62"/>
      <c r="I9" s="62"/>
      <c r="J9" s="63"/>
    </row>
    <row r="10" spans="1:10" x14ac:dyDescent="0.3">
      <c r="A10" s="27"/>
      <c r="B10" s="28" t="s">
        <v>16</v>
      </c>
      <c r="C10" s="29">
        <v>42</v>
      </c>
      <c r="D10" s="54">
        <f>IF(VLOOKUP($B$3,BD_Patineurs!$A$6:$BZ$200,C10,0)="","--",VLOOKUP($B$3,BD_Patineurs!$A$6:$BZ$200,C10,0))</f>
        <v>43079</v>
      </c>
      <c r="E10" s="55"/>
      <c r="F10" s="23"/>
      <c r="G10" s="31"/>
      <c r="H10" s="28" t="s">
        <v>3</v>
      </c>
      <c r="I10" s="32">
        <v>7</v>
      </c>
      <c r="J10" s="30" t="str">
        <f>IF(VLOOKUP($B$3,BD_Patineurs!$A$6:$BZ$200,I10,0)="","--",VLOOKUP($B$3,BD_Patineurs!$A$6:$BZ$200,I10,0))</f>
        <v>Exempte</v>
      </c>
    </row>
    <row r="11" spans="1:10" x14ac:dyDescent="0.3">
      <c r="A11" s="33" t="s">
        <v>80</v>
      </c>
      <c r="B11" s="28" t="s">
        <v>81</v>
      </c>
      <c r="C11" s="29">
        <v>43</v>
      </c>
      <c r="D11" s="54">
        <f>IF(VLOOKUP($B$3,BD_Patineurs!$A$6:$BZ$200,C11,0)="","--",VLOOKUP($B$3,BD_Patineurs!$A$6:$BZ$200,C11,0))</f>
        <v>43079</v>
      </c>
      <c r="E11" s="55"/>
      <c r="F11" s="23"/>
      <c r="G11" s="34" t="s">
        <v>26</v>
      </c>
      <c r="H11" s="35" t="s">
        <v>4</v>
      </c>
      <c r="I11" s="35">
        <v>8</v>
      </c>
      <c r="J11" s="30">
        <f>IF(VLOOKUP($B$3,BD_Patineurs!$A$6:$BZ$200,I11,0)="","--",VLOOKUP($B$3,BD_Patineurs!$A$6:$BZ$200,I11,0))</f>
        <v>42593</v>
      </c>
    </row>
    <row r="12" spans="1:10" x14ac:dyDescent="0.3">
      <c r="A12" s="36"/>
      <c r="B12" s="28" t="s">
        <v>17</v>
      </c>
      <c r="C12" s="29">
        <v>44</v>
      </c>
      <c r="D12" s="54" t="str">
        <f>IF(VLOOKUP($B$3,BD_Patineurs!$A$6:$BZ$200,C12,0)="","--",VLOOKUP($B$3,BD_Patineurs!$A$6:$BZ$200,C12,0))</f>
        <v>2018-15-04</v>
      </c>
      <c r="E12" s="55"/>
      <c r="F12" s="23"/>
      <c r="G12" s="34" t="s">
        <v>27</v>
      </c>
      <c r="H12" s="35" t="s">
        <v>5</v>
      </c>
      <c r="I12" s="35">
        <v>9</v>
      </c>
      <c r="J12" s="30">
        <f>IF(VLOOKUP($B$3,BD_Patineurs!$A$6:$BZ$200,I12,0)="","--",VLOOKUP($B$3,BD_Patineurs!$A$6:$BZ$200,I12,0))</f>
        <v>42593</v>
      </c>
    </row>
    <row r="13" spans="1:10" x14ac:dyDescent="0.3">
      <c r="A13" s="33" t="s">
        <v>82</v>
      </c>
      <c r="B13" s="28" t="s">
        <v>83</v>
      </c>
      <c r="C13" s="29">
        <v>45</v>
      </c>
      <c r="D13" s="54">
        <f>IF(VLOOKUP($B$3,BD_Patineurs!$A$6:$BZ$200,C13,0)="","--",VLOOKUP($B$3,BD_Patineurs!$A$6:$BZ$200,C13,0))</f>
        <v>43219</v>
      </c>
      <c r="E13" s="55"/>
      <c r="F13" s="23"/>
      <c r="G13" s="34" t="s">
        <v>28</v>
      </c>
      <c r="H13" s="28" t="s">
        <v>6</v>
      </c>
      <c r="I13" s="28">
        <v>10</v>
      </c>
      <c r="J13" s="30">
        <f>IF(VLOOKUP($B$3,BD_Patineurs!$A$6:$BZ$200,I13,0)="","--",VLOOKUP($B$3,BD_Patineurs!$A$6:$BZ$200,I13,0))</f>
        <v>42722</v>
      </c>
    </row>
    <row r="14" spans="1:10" x14ac:dyDescent="0.3">
      <c r="A14" s="33" t="s">
        <v>84</v>
      </c>
      <c r="B14" s="28" t="s">
        <v>117</v>
      </c>
      <c r="C14" s="29">
        <v>46</v>
      </c>
      <c r="D14" s="54">
        <f>IF(VLOOKUP($B$3,BD_Patineurs!$A$6:$BZ$200,C14,0)="","--",VLOOKUP($B$3,BD_Patineurs!$A$6:$BZ$200,C14,0))</f>
        <v>43372</v>
      </c>
      <c r="E14" s="55"/>
      <c r="F14" s="23"/>
      <c r="G14" s="36"/>
      <c r="H14" s="28" t="s">
        <v>7</v>
      </c>
      <c r="I14" s="28">
        <v>11</v>
      </c>
      <c r="J14" s="30" t="str">
        <f>IF(VLOOKUP($B$3,BD_Patineurs!$A$6:$BZ$200,I14,0)="","--",VLOOKUP($B$3,BD_Patineurs!$A$6:$BZ$200,I14,0))</f>
        <v>Exempte</v>
      </c>
    </row>
    <row r="15" spans="1:10" x14ac:dyDescent="0.3">
      <c r="A15" s="36"/>
      <c r="B15" s="28" t="s">
        <v>115</v>
      </c>
      <c r="C15" s="29">
        <v>47</v>
      </c>
      <c r="D15" s="54" t="str">
        <f>IF(VLOOKUP($B$3,BD_Patineurs!$A$6:$BZ$200,C15,0)="","--",VLOOKUP($B$3,BD_Patineurs!$A$6:$BZ$200,C15,0))</f>
        <v>Exempte</v>
      </c>
      <c r="E15" s="55"/>
      <c r="F15" s="23"/>
      <c r="G15" s="61" t="s">
        <v>82</v>
      </c>
      <c r="H15" s="62"/>
      <c r="I15" s="62"/>
      <c r="J15" s="63"/>
    </row>
    <row r="16" spans="1:10" x14ac:dyDescent="0.3">
      <c r="A16" s="33" t="s">
        <v>85</v>
      </c>
      <c r="B16" s="28" t="s">
        <v>118</v>
      </c>
      <c r="C16" s="29">
        <v>48</v>
      </c>
      <c r="D16" s="54">
        <f>IF(VLOOKUP($B$3,BD_Patineurs!$A$6:$BZ$200,C16,0)="","--",VLOOKUP($B$3,BD_Patineurs!$A$6:$BZ$200,C16,0))</f>
        <v>43583</v>
      </c>
      <c r="E16" s="55"/>
      <c r="F16" s="23"/>
      <c r="G16" s="34" t="s">
        <v>29</v>
      </c>
      <c r="H16" s="28" t="s">
        <v>8</v>
      </c>
      <c r="I16" s="28">
        <v>12</v>
      </c>
      <c r="J16" s="30">
        <f>IF(VLOOKUP($B$3,BD_Patineurs!$A$6:$BZ$200,I16,0)="","--",VLOOKUP($B$3,BD_Patineurs!$A$6:$BZ$200,I16,0))</f>
        <v>42805</v>
      </c>
    </row>
    <row r="17" spans="1:12" x14ac:dyDescent="0.3">
      <c r="A17" s="36"/>
      <c r="B17" s="28" t="s">
        <v>116</v>
      </c>
      <c r="C17" s="29">
        <v>49</v>
      </c>
      <c r="D17" s="54">
        <f>IF(VLOOKUP($B$3,BD_Patineurs!$A$6:$BZ$200,C17,0)="","--",VLOOKUP($B$3,BD_Patineurs!$A$6:$BZ$200,C17,0))</f>
        <v>44513</v>
      </c>
      <c r="E17" s="55"/>
      <c r="F17" s="23"/>
      <c r="G17" s="34" t="s">
        <v>87</v>
      </c>
      <c r="H17" s="28" t="s">
        <v>9</v>
      </c>
      <c r="I17" s="28">
        <v>13</v>
      </c>
      <c r="J17" s="30">
        <f>IF(VLOOKUP($B$3,BD_Patineurs!$A$6:$BZ$200,I17,0)="","--",VLOOKUP($B$3,BD_Patineurs!$A$6:$BZ$200,I17,0))</f>
        <v>42805</v>
      </c>
    </row>
    <row r="18" spans="1:12" x14ac:dyDescent="0.3">
      <c r="A18" s="33" t="s">
        <v>86</v>
      </c>
      <c r="B18" s="28" t="s">
        <v>119</v>
      </c>
      <c r="C18" s="29">
        <v>50</v>
      </c>
      <c r="D18" s="54">
        <f>IF(VLOOKUP($B$3,BD_Patineurs!$A$6:$BZ$200,C18,0)="","--",VLOOKUP($B$3,BD_Patineurs!$A$6:$BZ$200,C18,0))</f>
        <v>44696</v>
      </c>
      <c r="E18" s="55"/>
      <c r="F18" s="23"/>
      <c r="G18" s="34" t="s">
        <v>88</v>
      </c>
      <c r="H18" s="28" t="s">
        <v>89</v>
      </c>
      <c r="I18" s="28">
        <v>14</v>
      </c>
      <c r="J18" s="30">
        <f>IF(VLOOKUP($B$3,BD_Patineurs!$A$6:$BZ$200,I18,0)="","--",VLOOKUP($B$3,BD_Patineurs!$A$6:$BZ$200,I18,0))</f>
        <v>42848</v>
      </c>
    </row>
    <row r="19" spans="1:12" x14ac:dyDescent="0.3">
      <c r="A19" s="33" t="s">
        <v>15</v>
      </c>
      <c r="B19" s="28" t="s">
        <v>15</v>
      </c>
      <c r="C19" s="29">
        <v>51</v>
      </c>
      <c r="D19" s="54">
        <f>IF(VLOOKUP($B$3,BD_Patineurs!$A$6:$BZ$200,C19,0)="","--",VLOOKUP($B$3,BD_Patineurs!$A$6:$BZ$200,C19,0))</f>
        <v>45046</v>
      </c>
      <c r="E19" s="55"/>
      <c r="F19" s="23"/>
      <c r="G19" s="36"/>
      <c r="H19" s="28" t="s">
        <v>11</v>
      </c>
      <c r="I19" s="28">
        <v>15</v>
      </c>
      <c r="J19" s="30" t="str">
        <f>IF(VLOOKUP($B$3,BD_Patineurs!$A$6:$BZ$200,I19,0)="","--",VLOOKUP($B$3,BD_Patineurs!$A$6:$BZ$200,I19,0))</f>
        <v>Exempte</v>
      </c>
    </row>
    <row r="20" spans="1:12" x14ac:dyDescent="0.3">
      <c r="A20" s="23"/>
      <c r="B20" s="23"/>
      <c r="C20" s="23"/>
      <c r="D20" s="23"/>
      <c r="E20" s="23"/>
      <c r="F20" s="23"/>
      <c r="G20" s="61" t="s">
        <v>84</v>
      </c>
      <c r="H20" s="62"/>
      <c r="I20" s="62"/>
      <c r="J20" s="63"/>
    </row>
    <row r="21" spans="1:12" x14ac:dyDescent="0.3">
      <c r="A21" s="56" t="s">
        <v>90</v>
      </c>
      <c r="B21" s="57"/>
      <c r="C21" s="57"/>
      <c r="D21" s="57"/>
      <c r="E21" s="58"/>
      <c r="F21" s="23"/>
      <c r="G21" s="34" t="s">
        <v>91</v>
      </c>
      <c r="H21" s="28" t="s">
        <v>123</v>
      </c>
      <c r="I21" s="28">
        <v>16</v>
      </c>
      <c r="J21" s="30">
        <f>IF(VLOOKUP($B$3,BD_Patineurs!$A$6:$BZ$200,I21,0)="","--",VLOOKUP($B$3,BD_Patineurs!$A$6:$BZ$200,I21,0))</f>
        <v>43001</v>
      </c>
    </row>
    <row r="22" spans="1:12" x14ac:dyDescent="0.3">
      <c r="A22" s="51"/>
      <c r="B22" s="52"/>
      <c r="C22" s="53"/>
      <c r="D22" s="51" t="s">
        <v>79</v>
      </c>
      <c r="E22" s="53"/>
      <c r="F22" s="23"/>
      <c r="G22" s="34" t="s">
        <v>93</v>
      </c>
      <c r="H22" s="28" t="s">
        <v>124</v>
      </c>
      <c r="I22" s="28">
        <v>17</v>
      </c>
      <c r="J22" s="30">
        <f>IF(VLOOKUP($B$3,BD_Patineurs!$A$6:$BZ$200,I22,0)="","--",VLOOKUP($B$3,BD_Patineurs!$A$6:$BZ$200,I22,0))</f>
        <v>43079</v>
      </c>
    </row>
    <row r="23" spans="1:12" x14ac:dyDescent="0.3">
      <c r="A23" s="28"/>
      <c r="B23" s="28"/>
      <c r="C23" s="28"/>
      <c r="D23" s="28" t="s">
        <v>25</v>
      </c>
      <c r="E23" s="28" t="s">
        <v>49</v>
      </c>
      <c r="F23" s="23"/>
      <c r="G23" s="34" t="s">
        <v>92</v>
      </c>
      <c r="H23" s="28" t="s">
        <v>125</v>
      </c>
      <c r="I23" s="28">
        <v>18</v>
      </c>
      <c r="J23" s="30">
        <f>IF(VLOOKUP($B$3,BD_Patineurs!$A$6:$BZ$200,I23,0)="","--",VLOOKUP($B$3,BD_Patineurs!$A$6:$BZ$200,I23,0))</f>
        <v>43001</v>
      </c>
    </row>
    <row r="24" spans="1:12" x14ac:dyDescent="0.3">
      <c r="A24" s="27"/>
      <c r="B24" s="28" t="s">
        <v>3</v>
      </c>
      <c r="C24" s="28">
        <v>53</v>
      </c>
      <c r="D24" s="37">
        <f>IF(VLOOKUP($B$3,BD_Patineurs!$A$6:$BZ$200,C24,0)="","--",VLOOKUP($B$3,BD_Patineurs!$A$6:$BZ$200,C24,0))</f>
        <v>43205</v>
      </c>
      <c r="E24" s="36"/>
      <c r="F24" s="23"/>
      <c r="G24" s="69" t="s">
        <v>85</v>
      </c>
      <c r="H24" s="70"/>
      <c r="I24" s="70"/>
      <c r="J24" s="71"/>
    </row>
    <row r="25" spans="1:12" x14ac:dyDescent="0.3">
      <c r="A25" s="27"/>
      <c r="B25" s="28" t="s">
        <v>16</v>
      </c>
      <c r="C25" s="28">
        <v>54</v>
      </c>
      <c r="D25" s="37">
        <f>IF(VLOOKUP($B$3,BD_Patineurs!$A$6:$BZ$200,C25,0)="","--",VLOOKUP($B$3,BD_Patineurs!$A$6:$BZ$200,C25,0))</f>
        <v>43198</v>
      </c>
      <c r="E25" s="37">
        <f>IF(VLOOKUP($B$3,BD_Patineurs!$A$6:$BZ$200,C25+1,0)="","--",VLOOKUP($B$3,BD_Patineurs!$A$6:$BZ$200,C25+1,0))</f>
        <v>43197</v>
      </c>
      <c r="F25" s="23"/>
      <c r="G25" s="34" t="s">
        <v>94</v>
      </c>
      <c r="H25" s="28" t="s">
        <v>126</v>
      </c>
      <c r="I25" s="28">
        <v>19</v>
      </c>
      <c r="J25" s="30">
        <f>IF(VLOOKUP($B$3,BD_Patineurs!$A$6:$BZ$200,I25,0)="","--",VLOOKUP($B$3,BD_Patineurs!$A$6:$BZ$200,I25,0))</f>
        <v>43176</v>
      </c>
    </row>
    <row r="26" spans="1:12" x14ac:dyDescent="0.3">
      <c r="A26" s="33" t="s">
        <v>80</v>
      </c>
      <c r="B26" s="28" t="s">
        <v>81</v>
      </c>
      <c r="C26" s="28">
        <v>56</v>
      </c>
      <c r="D26" s="37">
        <f>IF(VLOOKUP($B$3,BD_Patineurs!$A$6:$BZ$200,C26,0)="","--",VLOOKUP($B$3,BD_Patineurs!$A$6:$BZ$200,C26,0))</f>
        <v>43211</v>
      </c>
      <c r="E26" s="37">
        <f>IF(VLOOKUP($B$3,BD_Patineurs!$A$6:$BZ$200,C26+1,0)="","--",VLOOKUP($B$3,BD_Patineurs!$A$6:$BZ$200,C26+1,0))</f>
        <v>43211</v>
      </c>
      <c r="F26" s="23"/>
      <c r="G26" s="34" t="s">
        <v>36</v>
      </c>
      <c r="H26" s="28" t="s">
        <v>127</v>
      </c>
      <c r="I26" s="28">
        <v>20</v>
      </c>
      <c r="J26" s="30">
        <f>IF(VLOOKUP($B$3,BD_Patineurs!$A$6:$BZ$200,I26,0)="","--",VLOOKUP($B$3,BD_Patineurs!$A$6:$BZ$200,I26,0))</f>
        <v>43219</v>
      </c>
    </row>
    <row r="27" spans="1:12" x14ac:dyDescent="0.3">
      <c r="A27" s="36"/>
      <c r="B27" s="28" t="s">
        <v>17</v>
      </c>
      <c r="C27" s="28">
        <v>58</v>
      </c>
      <c r="D27" s="37">
        <f>IF(VLOOKUP($B$3,BD_Patineurs!$A$6:$BZ$200,C27,0)="","--",VLOOKUP($B$3,BD_Patineurs!$A$6:$BZ$200,C27,0))</f>
        <v>43562</v>
      </c>
      <c r="E27" s="37">
        <f>IF(VLOOKUP($B$3,BD_Patineurs!$A$6:$BZ$200,C27+1,0)="","--",VLOOKUP($B$3,BD_Patineurs!$A$6:$BZ$200,C27+1,0))</f>
        <v>43562</v>
      </c>
      <c r="F27" s="23"/>
      <c r="G27" s="34" t="s">
        <v>95</v>
      </c>
      <c r="H27" s="28" t="s">
        <v>128</v>
      </c>
      <c r="I27" s="28">
        <v>21</v>
      </c>
      <c r="J27" s="30">
        <f>IF(VLOOKUP($B$3,BD_Patineurs!$A$6:$BZ$200,I27,0)="","--",VLOOKUP($B$3,BD_Patineurs!$A$6:$BZ$200,I27,0))</f>
        <v>43372</v>
      </c>
      <c r="L27" s="38"/>
    </row>
    <row r="28" spans="1:12" x14ac:dyDescent="0.3">
      <c r="A28" s="33" t="s">
        <v>82</v>
      </c>
      <c r="B28" s="28" t="s">
        <v>83</v>
      </c>
      <c r="C28" s="28">
        <v>60</v>
      </c>
      <c r="D28" s="37">
        <f>IF(VLOOKUP($B$3,BD_Patineurs!$A$6:$BZ$200,C28,0)="","--",VLOOKUP($B$3,BD_Patineurs!$A$6:$BZ$200,C28,0))</f>
        <v>44157</v>
      </c>
      <c r="E28" s="37">
        <f>IF(VLOOKUP($B$3,BD_Patineurs!$A$6:$BZ$200,C28+1,0)="","--",VLOOKUP($B$3,BD_Patineurs!$A$6:$BZ$200,C28+1,0))</f>
        <v>44253</v>
      </c>
      <c r="F28" s="23"/>
      <c r="G28" s="34" t="s">
        <v>96</v>
      </c>
      <c r="H28" s="28" t="s">
        <v>129</v>
      </c>
      <c r="I28" s="28">
        <v>22</v>
      </c>
      <c r="J28" s="30">
        <f>IF(VLOOKUP($B$3,BD_Patineurs!$A$6:$BZ$200,I28,0)="","--",VLOOKUP($B$3,BD_Patineurs!$A$6:$BZ$200,I28,0))</f>
        <v>43372</v>
      </c>
    </row>
    <row r="29" spans="1:12" x14ac:dyDescent="0.3">
      <c r="A29" s="33" t="s">
        <v>84</v>
      </c>
      <c r="B29" s="28" t="s">
        <v>117</v>
      </c>
      <c r="C29" s="28">
        <v>62</v>
      </c>
      <c r="D29" s="37">
        <f>IF(VLOOKUP($B$3,BD_Patineurs!$A$6:$BZ$200,C29,0)="","--",VLOOKUP($B$3,BD_Patineurs!$A$6:$BZ$200,C29,0))</f>
        <v>44696</v>
      </c>
      <c r="E29" s="37">
        <f>IF(VLOOKUP($B$3,BD_Patineurs!$A$6:$BZ$200,C29+1,0)="","--",VLOOKUP($B$3,BD_Patineurs!$A$6:$BZ$200,C29+1,0))</f>
        <v>44696</v>
      </c>
      <c r="F29" s="23"/>
      <c r="G29" s="69" t="s">
        <v>86</v>
      </c>
      <c r="H29" s="70"/>
      <c r="I29" s="70"/>
      <c r="J29" s="71"/>
    </row>
    <row r="30" spans="1:12" x14ac:dyDescent="0.3">
      <c r="A30" s="36"/>
      <c r="B30" s="28" t="s">
        <v>115</v>
      </c>
      <c r="C30" s="28">
        <v>64</v>
      </c>
      <c r="D30" s="37">
        <f>IF(VLOOKUP($B$3,BD_Patineurs!$A$6:$BZ$200,C30,0)="","--",VLOOKUP($B$3,BD_Patineurs!$A$6:$BZ$200,C30,0))</f>
        <v>45046</v>
      </c>
      <c r="E30" s="37">
        <f>IF(VLOOKUP($B$3,BD_Patineurs!$A$6:$BZ$200,C30+1,0)="","--",VLOOKUP($B$3,BD_Patineurs!$A$6:$BZ$200,C30+1,0))</f>
        <v>45046</v>
      </c>
      <c r="F30" s="23"/>
      <c r="G30" s="34" t="s">
        <v>100</v>
      </c>
      <c r="H30" s="28" t="s">
        <v>130</v>
      </c>
      <c r="I30" s="28">
        <v>23</v>
      </c>
      <c r="J30" s="30">
        <f>IF(VLOOKUP($B$3,BD_Patineurs!$A$6:$BZ$200,I30,0)="","--",VLOOKUP($B$3,BD_Patineurs!$A$6:$BZ$200,I30,0))</f>
        <v>43450</v>
      </c>
    </row>
    <row r="31" spans="1:12" x14ac:dyDescent="0.3">
      <c r="A31" s="33" t="s">
        <v>85</v>
      </c>
      <c r="B31" s="28" t="s">
        <v>118</v>
      </c>
      <c r="C31" s="28">
        <v>66</v>
      </c>
      <c r="D31" s="37">
        <f>IF(VLOOKUP($B$3,BD_Patineurs!$A$6:$BZ$200,C31,0)="","--",VLOOKUP($B$3,BD_Patineurs!$A$6:$BZ$200,C31,0))</f>
        <v>45381</v>
      </c>
      <c r="E31" s="37">
        <f>IF(VLOOKUP($B$3,BD_Patineurs!$A$6:$BZ$200,C31+1,0)="","--",VLOOKUP($B$3,BD_Patineurs!$A$6:$BZ$200,C31+1,0))</f>
        <v>45381</v>
      </c>
      <c r="F31" s="23"/>
      <c r="G31" s="34" t="s">
        <v>98</v>
      </c>
      <c r="H31" s="28" t="s">
        <v>131</v>
      </c>
      <c r="I31" s="28">
        <v>24</v>
      </c>
      <c r="J31" s="30">
        <f>IF(VLOOKUP($B$3,BD_Patineurs!$A$6:$BZ$200,I31,0)="","--",VLOOKUP($B$3,BD_Patineurs!$A$6:$BZ$200,I31,0))</f>
        <v>43450</v>
      </c>
    </row>
    <row r="32" spans="1:12" x14ac:dyDescent="0.3">
      <c r="A32" s="33" t="s">
        <v>86</v>
      </c>
      <c r="B32" s="28" t="s">
        <v>116</v>
      </c>
      <c r="C32" s="28">
        <v>68</v>
      </c>
      <c r="D32" s="37" t="str">
        <f>IF(VLOOKUP($B$3,BD_Patineurs!$A$6:$BZ$200,C32,0)="","--",VLOOKUP($B$3,BD_Patineurs!$A$6:$BZ$200,C32,0))</f>
        <v>--</v>
      </c>
      <c r="E32" s="37" t="str">
        <f>IF(VLOOKUP($B$3,BD_Patineurs!$A$6:$BZ$200,C32+1,0)="","--",VLOOKUP($B$3,BD_Patineurs!$A$6:$BZ$200,C32+1,0))</f>
        <v>--</v>
      </c>
      <c r="F32" s="23"/>
      <c r="G32" s="34" t="s">
        <v>97</v>
      </c>
      <c r="H32" s="28" t="s">
        <v>132</v>
      </c>
      <c r="I32" s="28">
        <v>25</v>
      </c>
      <c r="J32" s="30">
        <f>IF(VLOOKUP($B$3,BD_Patineurs!$A$6:$BZ$200,I32,0)="","--",VLOOKUP($B$3,BD_Patineurs!$A$6:$BZ$200,I32,0))</f>
        <v>43548</v>
      </c>
    </row>
    <row r="33" spans="1:12" x14ac:dyDescent="0.3">
      <c r="A33" s="36"/>
      <c r="B33" s="28" t="s">
        <v>119</v>
      </c>
      <c r="C33" s="28">
        <v>70</v>
      </c>
      <c r="D33" s="37" t="str">
        <f>IF(VLOOKUP($B$3,BD_Patineurs!$A$6:$BZ$200,C33,0)="","--",VLOOKUP($B$3,BD_Patineurs!$A$6:$BZ$200,C33,0))</f>
        <v>--</v>
      </c>
      <c r="E33" s="37" t="str">
        <f>IF(VLOOKUP($B$3,BD_Patineurs!$A$6:$BZ$200,C33+1,0)="","--",VLOOKUP($B$3,BD_Patineurs!$A$6:$BZ$200,C33+1,0))</f>
        <v>--</v>
      </c>
      <c r="F33" s="23"/>
      <c r="G33" s="34" t="s">
        <v>41</v>
      </c>
      <c r="H33" s="28" t="s">
        <v>133</v>
      </c>
      <c r="I33" s="28">
        <v>26</v>
      </c>
      <c r="J33" s="30">
        <f>IF(VLOOKUP($B$3,BD_Patineurs!$A$6:$BZ$200,I33,0)="","--",VLOOKUP($B$3,BD_Patineurs!$A$6:$BZ$200,I33,0))</f>
        <v>43548</v>
      </c>
    </row>
    <row r="34" spans="1:12" x14ac:dyDescent="0.3">
      <c r="A34" s="33" t="s">
        <v>15</v>
      </c>
      <c r="B34" s="28" t="s">
        <v>15</v>
      </c>
      <c r="C34" s="28">
        <v>72</v>
      </c>
      <c r="D34" s="36"/>
      <c r="E34" s="37" t="str">
        <f>IF(VLOOKUP($B$3,BD_Patineurs!$A$6:$BZ$200,C34+1,0)="","--",VLOOKUP($B$3,BD_Patineurs!$A$6:$BZ$200,C34+1,0))</f>
        <v>--</v>
      </c>
      <c r="F34" s="23"/>
      <c r="G34" s="34" t="s">
        <v>142</v>
      </c>
      <c r="H34" s="28" t="s">
        <v>134</v>
      </c>
      <c r="I34" s="28">
        <v>27</v>
      </c>
      <c r="J34" s="30">
        <f>IF(VLOOKUP($B$3,BD_Patineurs!$A$6:$BZ$200,I34,0)="","--",VLOOKUP($B$3,BD_Patineurs!$A$6:$BZ$200,I34,0))</f>
        <v>44513</v>
      </c>
    </row>
    <row r="35" spans="1:12" x14ac:dyDescent="0.3">
      <c r="F35" s="23"/>
      <c r="G35" s="69" t="s">
        <v>101</v>
      </c>
      <c r="H35" s="70"/>
      <c r="I35" s="70"/>
      <c r="J35" s="71"/>
    </row>
    <row r="36" spans="1:12" x14ac:dyDescent="0.3">
      <c r="A36" s="56" t="s">
        <v>120</v>
      </c>
      <c r="B36" s="57"/>
      <c r="C36" s="57"/>
      <c r="D36" s="57"/>
      <c r="E36" s="58"/>
      <c r="F36" s="23"/>
      <c r="G36" s="34" t="s">
        <v>165</v>
      </c>
      <c r="H36" s="28" t="s">
        <v>135</v>
      </c>
      <c r="I36" s="28">
        <v>28</v>
      </c>
      <c r="J36" s="30">
        <f>IF(VLOOKUP($B$3,BD_Patineurs!$A$6:$BZ$200,I36,0)="","--",VLOOKUP($B$3,BD_Patineurs!$A$6:$BZ$200,I36,0))</f>
        <v>44177</v>
      </c>
    </row>
    <row r="37" spans="1:12" x14ac:dyDescent="0.3">
      <c r="A37" s="51"/>
      <c r="B37" s="52"/>
      <c r="C37" s="53"/>
      <c r="D37" s="51" t="s">
        <v>79</v>
      </c>
      <c r="E37" s="53"/>
      <c r="F37" s="23"/>
      <c r="G37" s="34" t="s">
        <v>103</v>
      </c>
      <c r="H37" s="28" t="s">
        <v>136</v>
      </c>
      <c r="I37" s="28">
        <v>29</v>
      </c>
      <c r="J37" s="30">
        <f>IF(VLOOKUP($B$3,BD_Patineurs!$A$6:$BZ$200,I37,0)="","--",VLOOKUP($B$3,BD_Patineurs!$A$6:$BZ$200,I37,0))</f>
        <v>43813</v>
      </c>
    </row>
    <row r="38" spans="1:12" x14ac:dyDescent="0.3">
      <c r="A38" s="33" t="s">
        <v>99</v>
      </c>
      <c r="B38" s="28" t="s">
        <v>83</v>
      </c>
      <c r="C38" s="28">
        <v>75</v>
      </c>
      <c r="D38" s="54" t="str">
        <f>IF(VLOOKUP($B$3,BD_Patineurs!$A$6:$BZ$200,C38,0)="","--",VLOOKUP($B$3,BD_Patineurs!$A$6:$BZ$200,C38,0))</f>
        <v>--</v>
      </c>
      <c r="E38" s="55"/>
      <c r="F38" s="23"/>
      <c r="G38" s="34" t="s">
        <v>46</v>
      </c>
      <c r="H38" s="28" t="s">
        <v>137</v>
      </c>
      <c r="I38" s="28">
        <v>30</v>
      </c>
      <c r="J38" s="30">
        <f>IF(VLOOKUP($B$3,BD_Patineurs!$A$6:$BZ$200,I38,0)="","--",VLOOKUP($B$3,BD_Patineurs!$A$6:$BZ$200,I38,0))</f>
        <v>43708</v>
      </c>
    </row>
    <row r="39" spans="1:12" x14ac:dyDescent="0.3">
      <c r="A39" s="33" t="s">
        <v>166</v>
      </c>
      <c r="B39" s="28" t="s">
        <v>115</v>
      </c>
      <c r="C39" s="28">
        <v>76</v>
      </c>
      <c r="D39" s="54" t="str">
        <f>IF(VLOOKUP($B$3,BD_Patineurs!$A$6:$BZ$200,C39,0)="","--",VLOOKUP($B$3,BD_Patineurs!$A$6:$BZ$200,C39,0))</f>
        <v>--</v>
      </c>
      <c r="E39" s="55"/>
      <c r="F39" s="23"/>
      <c r="G39" s="34" t="s">
        <v>102</v>
      </c>
      <c r="H39" s="28" t="s">
        <v>138</v>
      </c>
      <c r="I39" s="28">
        <v>31</v>
      </c>
      <c r="J39" s="30">
        <f>IF(VLOOKUP($B$3,BD_Patineurs!$A$6:$BZ$200,I39,0)="","--",VLOOKUP($B$3,BD_Patineurs!$A$6:$BZ$200,I39,0))</f>
        <v>43708</v>
      </c>
    </row>
    <row r="40" spans="1:12" x14ac:dyDescent="0.3">
      <c r="A40" s="33" t="s">
        <v>167</v>
      </c>
      <c r="B40" s="28" t="s">
        <v>116</v>
      </c>
      <c r="C40" s="28">
        <v>77</v>
      </c>
      <c r="D40" s="54" t="str">
        <f>IF(VLOOKUP($B$3,BD_Patineurs!$A$6:$BZ$200,C40,0)="","--",VLOOKUP($B$3,BD_Patineurs!$A$6:$BZ$200,C40,0))</f>
        <v>--</v>
      </c>
      <c r="E40" s="55"/>
      <c r="F40" s="23"/>
      <c r="G40" s="34" t="s">
        <v>47</v>
      </c>
      <c r="H40" s="28" t="s">
        <v>139</v>
      </c>
      <c r="I40" s="28">
        <v>32</v>
      </c>
      <c r="J40" s="30">
        <f>IF(VLOOKUP($B$3,BD_Patineurs!$A$6:$BZ$200,I40,0)="","--",VLOOKUP($B$3,BD_Patineurs!$A$6:$BZ$200,I40,0))</f>
        <v>44177</v>
      </c>
    </row>
    <row r="41" spans="1:12" x14ac:dyDescent="0.3">
      <c r="A41" s="33" t="s">
        <v>15</v>
      </c>
      <c r="B41" s="28" t="s">
        <v>15</v>
      </c>
      <c r="C41" s="28">
        <v>78</v>
      </c>
      <c r="D41" s="54" t="str">
        <f>IF(VLOOKUP($B$3,BD_Patineurs!$A$6:$BZ$200,C41,0)="","--",VLOOKUP($B$3,BD_Patineurs!$A$6:$BZ$200,C41,0))</f>
        <v>--</v>
      </c>
      <c r="E41" s="55"/>
      <c r="F41" s="23"/>
      <c r="G41" s="33" t="s">
        <v>143</v>
      </c>
      <c r="H41" s="28" t="s">
        <v>141</v>
      </c>
      <c r="I41" s="28">
        <v>33</v>
      </c>
      <c r="J41" s="30" t="str">
        <f>IF(VLOOKUP($B$3,BD_Patineurs!$A$6:$BZ$200,I41,0)="","--",VLOOKUP($B$3,BD_Patineurs!$A$6:$BZ$200,I41,0))</f>
        <v>Exempte</v>
      </c>
    </row>
    <row r="42" spans="1:12" x14ac:dyDescent="0.3">
      <c r="F42" s="23"/>
      <c r="G42" s="69" t="s">
        <v>108</v>
      </c>
      <c r="H42" s="70"/>
      <c r="I42" s="70"/>
      <c r="J42" s="71"/>
    </row>
    <row r="43" spans="1:12" x14ac:dyDescent="0.3">
      <c r="A43" s="56" t="s">
        <v>104</v>
      </c>
      <c r="B43" s="57"/>
      <c r="C43" s="57"/>
      <c r="D43" s="57"/>
      <c r="E43" s="58"/>
      <c r="F43" s="23"/>
      <c r="G43" s="34" t="s">
        <v>109</v>
      </c>
      <c r="H43" s="36"/>
      <c r="I43" s="28">
        <v>34</v>
      </c>
      <c r="J43" s="30" t="str">
        <f>IF(VLOOKUP($B$3,BD_Patineurs!$A$6:$BZ$200,I43,0)="","--",VLOOKUP($B$3,BD_Patineurs!$A$6:$BZ$200,I43,0))</f>
        <v>--</v>
      </c>
      <c r="L43" s="39"/>
    </row>
    <row r="44" spans="1:12" x14ac:dyDescent="0.3">
      <c r="A44" s="33" t="s">
        <v>105</v>
      </c>
      <c r="B44" s="65">
        <f>IF(COUNTIF(J39:J41,"&lt;&gt;--")&gt;=2,MAX(J36:J41),"--")</f>
        <v>44177</v>
      </c>
      <c r="C44" s="66"/>
      <c r="D44" s="66"/>
      <c r="E44" s="67"/>
      <c r="F44" s="23"/>
      <c r="G44" s="34" t="s">
        <v>110</v>
      </c>
      <c r="H44" s="36"/>
      <c r="I44" s="28">
        <v>35</v>
      </c>
      <c r="J44" s="30" t="str">
        <f>IF(VLOOKUP($B$3,BD_Patineurs!$A$6:$BZ$200,I44,0)="","--",VLOOKUP($B$3,BD_Patineurs!$A$6:$BZ$200,I44,0))</f>
        <v>--</v>
      </c>
    </row>
    <row r="45" spans="1:12" x14ac:dyDescent="0.3">
      <c r="A45" s="33" t="s">
        <v>106</v>
      </c>
      <c r="B45" s="65" t="str">
        <f>E34</f>
        <v>--</v>
      </c>
      <c r="C45" s="66"/>
      <c r="D45" s="66"/>
      <c r="E45" s="67"/>
      <c r="F45" s="23"/>
      <c r="G45" s="34" t="s">
        <v>111</v>
      </c>
      <c r="H45" s="36"/>
      <c r="I45" s="28">
        <v>36</v>
      </c>
      <c r="J45" s="30" t="str">
        <f>IF(VLOOKUP($B$3,BD_Patineurs!$A$6:$BZ$200,I45,0)="","--",VLOOKUP($B$3,BD_Patineurs!$A$6:$BZ$200,I45,0))</f>
        <v>--</v>
      </c>
    </row>
    <row r="46" spans="1:12" x14ac:dyDescent="0.3">
      <c r="A46" s="33" t="s">
        <v>146</v>
      </c>
      <c r="B46" s="65">
        <f>D19</f>
        <v>45046</v>
      </c>
      <c r="C46" s="66"/>
      <c r="D46" s="66"/>
      <c r="E46" s="67"/>
      <c r="F46" s="23"/>
      <c r="G46" s="34" t="s">
        <v>112</v>
      </c>
      <c r="H46" s="36"/>
      <c r="I46" s="28">
        <v>37</v>
      </c>
      <c r="J46" s="30" t="str">
        <f>IF(VLOOKUP($B$3,BD_Patineurs!$A$6:$BZ$200,I46,0)="","--",VLOOKUP($B$3,BD_Patineurs!$A$6:$BZ$200,I46,0))</f>
        <v>--</v>
      </c>
    </row>
    <row r="47" spans="1:12" x14ac:dyDescent="0.3">
      <c r="A47" s="33" t="s">
        <v>107</v>
      </c>
      <c r="B47" s="64" t="str">
        <f>D41</f>
        <v>--</v>
      </c>
      <c r="C47" s="64"/>
      <c r="D47" s="64"/>
      <c r="E47" s="64"/>
      <c r="F47" s="23"/>
      <c r="G47" s="34" t="s">
        <v>113</v>
      </c>
      <c r="H47" s="36"/>
      <c r="I47" s="28">
        <v>38</v>
      </c>
      <c r="J47" s="30" t="str">
        <f>IF(VLOOKUP($B$3,BD_Patineurs!$A$6:$BZ$200,I47,0)="","--",VLOOKUP($B$3,BD_Patineurs!$A$6:$BZ$200,I47,0))</f>
        <v>--</v>
      </c>
    </row>
    <row r="48" spans="1:12" x14ac:dyDescent="0.3">
      <c r="A48" s="33" t="s">
        <v>148</v>
      </c>
      <c r="B48" s="64" t="str">
        <f>IF(COUNTIF(J43:J48,"&lt;&gt;--")&gt;=4,MAX(J43:J48),"--")</f>
        <v>--</v>
      </c>
      <c r="C48" s="64"/>
      <c r="D48" s="64"/>
      <c r="E48" s="64"/>
      <c r="F48" s="23"/>
      <c r="G48" s="34" t="s">
        <v>114</v>
      </c>
      <c r="H48" s="36"/>
      <c r="I48" s="28">
        <v>39</v>
      </c>
      <c r="J48" s="30" t="str">
        <f>IF(VLOOKUP($B$3,BD_Patineurs!$A$6:$BZ$200,I48,0)="","--",VLOOKUP($B$3,BD_Patineurs!$A$6:$BZ$200,I48,0))</f>
        <v>--</v>
      </c>
    </row>
    <row r="52" spans="1:5" x14ac:dyDescent="0.3">
      <c r="A52" s="23"/>
      <c r="B52" s="23"/>
      <c r="C52" s="23"/>
      <c r="D52" s="23"/>
      <c r="E52" s="23"/>
    </row>
  </sheetData>
  <sheetProtection sheet="1" objects="1" scenarios="1"/>
  <mergeCells count="42">
    <mergeCell ref="G24:J24"/>
    <mergeCell ref="G29:J29"/>
    <mergeCell ref="G35:J35"/>
    <mergeCell ref="G42:J42"/>
    <mergeCell ref="G7:J7"/>
    <mergeCell ref="G15:J15"/>
    <mergeCell ref="G20:J20"/>
    <mergeCell ref="D13:E13"/>
    <mergeCell ref="D9:E9"/>
    <mergeCell ref="G8:I8"/>
    <mergeCell ref="B3:F3"/>
    <mergeCell ref="D8:E8"/>
    <mergeCell ref="D10:E10"/>
    <mergeCell ref="D11:E11"/>
    <mergeCell ref="D12:E12"/>
    <mergeCell ref="B48:E48"/>
    <mergeCell ref="A36:E36"/>
    <mergeCell ref="B45:E45"/>
    <mergeCell ref="A43:E43"/>
    <mergeCell ref="B44:E44"/>
    <mergeCell ref="B47:E47"/>
    <mergeCell ref="D41:E41"/>
    <mergeCell ref="D40:E40"/>
    <mergeCell ref="D39:E39"/>
    <mergeCell ref="D38:E38"/>
    <mergeCell ref="B46:E46"/>
    <mergeCell ref="A1:J1"/>
    <mergeCell ref="A8:C8"/>
    <mergeCell ref="D22:E22"/>
    <mergeCell ref="A22:C22"/>
    <mergeCell ref="D37:E37"/>
    <mergeCell ref="A37:C37"/>
    <mergeCell ref="D14:E14"/>
    <mergeCell ref="D15:E15"/>
    <mergeCell ref="D16:E16"/>
    <mergeCell ref="D19:E19"/>
    <mergeCell ref="D17:E17"/>
    <mergeCell ref="D18:E18"/>
    <mergeCell ref="A21:E21"/>
    <mergeCell ref="A7:E7"/>
    <mergeCell ref="H3:J3"/>
    <mergeCell ref="G9:J9"/>
  </mergeCells>
  <pageMargins left="0.47244094488188981" right="0.47244094488188981" top="0.39370078740157483" bottom="0.39370078740157483" header="0.31496062992125984" footer="0.31496062992125984"/>
  <pageSetup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Instructions</vt:lpstr>
      <vt:lpstr>BD_Patineurs</vt:lpstr>
      <vt:lpstr>Suivi_Tests_Patineur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begin</dc:creator>
  <cp:lastModifiedBy>Jocelyn Bégin</cp:lastModifiedBy>
  <cp:lastPrinted>2024-07-24T23:12:39Z</cp:lastPrinted>
  <dcterms:created xsi:type="dcterms:W3CDTF">2019-02-08T00:14:11Z</dcterms:created>
  <dcterms:modified xsi:type="dcterms:W3CDTF">2025-09-06T00:22:59Z</dcterms:modified>
</cp:coreProperties>
</file>